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328C42A0-4690-47FB-90C4-A7C6DFDFEF56}" xr6:coauthVersionLast="47" xr6:coauthVersionMax="47" xr10:uidLastSave="{00000000-0000-0000-0000-000000000000}"/>
  <bookViews>
    <workbookView xWindow="30" yWindow="630" windowWidth="23970" windowHeight="12870" tabRatio="835" activeTab="3" xr2:uid="{00000000-000D-0000-FFFF-FFFF00000000}"/>
  </bookViews>
  <sheets>
    <sheet name="DEUDA X SUPLIDOR " sheetId="33" r:id="rId1"/>
    <sheet name="DEUDA X PERIODO" sheetId="37" r:id="rId2"/>
    <sheet name="DEUDA X FACTURAS" sheetId="38" r:id="rId3"/>
    <sheet name="DEUDA X ANTIGUEDAD " sheetId="39" r:id="rId4"/>
  </sheets>
  <externalReferences>
    <externalReference r:id="rId5"/>
  </externalReferences>
  <definedNames>
    <definedName name="_xlnm._FilterDatabase" localSheetId="3" hidden="1">'DEUDA X ANTIGUEDAD '!$B$7:$K$344</definedName>
    <definedName name="_xlnm._FilterDatabase" localSheetId="2" hidden="1">'DEUDA X FACTURAS'!$A$7:$F$446</definedName>
    <definedName name="JULIA">#REF!</definedName>
    <definedName name="NOMBRE">#REF!</definedName>
    <definedName name="ORS">#REF!</definedName>
    <definedName name="Región">'[1]Criterios - No tocar'!$B$1:$K$1</definedName>
    <definedName name="Trimestre">'[1]Criterios - No tocar'!$M$2:$M$6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" i="33" l="1"/>
  <c r="W8" i="33"/>
  <c r="W9" i="33"/>
  <c r="W10" i="33"/>
  <c r="W11" i="33"/>
  <c r="W12" i="33"/>
  <c r="W13" i="33"/>
  <c r="W14" i="33"/>
  <c r="W15" i="33"/>
  <c r="W16" i="33"/>
  <c r="W17" i="33"/>
  <c r="W18" i="33"/>
  <c r="W19" i="33"/>
  <c r="W20" i="33"/>
  <c r="W21" i="33"/>
  <c r="W22" i="33"/>
  <c r="W23" i="33"/>
  <c r="W24" i="33"/>
  <c r="W25" i="33"/>
  <c r="W26" i="33"/>
  <c r="W27" i="33"/>
  <c r="W28" i="33"/>
  <c r="W29" i="33"/>
  <c r="W30" i="33"/>
  <c r="W31" i="33"/>
  <c r="W32" i="33"/>
  <c r="W33" i="33"/>
  <c r="W34" i="33"/>
  <c r="W35" i="33"/>
  <c r="W36" i="33"/>
  <c r="W37" i="33"/>
  <c r="W38" i="33"/>
  <c r="W39" i="33"/>
  <c r="W40" i="33"/>
  <c r="W41" i="33"/>
  <c r="W42" i="33"/>
  <c r="W43" i="33"/>
  <c r="W44" i="33"/>
  <c r="W45" i="33"/>
  <c r="W46" i="33"/>
  <c r="W47" i="33"/>
  <c r="W48" i="33"/>
  <c r="W49" i="33"/>
  <c r="W50" i="33"/>
  <c r="W51" i="33"/>
  <c r="W52" i="33"/>
  <c r="W53" i="33"/>
  <c r="W54" i="33"/>
  <c r="W55" i="33"/>
  <c r="W56" i="33"/>
  <c r="W57" i="33"/>
  <c r="W58" i="33"/>
  <c r="W59" i="33"/>
  <c r="W60" i="33"/>
  <c r="W61" i="33"/>
  <c r="W62" i="33"/>
  <c r="W63" i="33"/>
  <c r="W64" i="33"/>
  <c r="W65" i="33"/>
  <c r="W66" i="33"/>
  <c r="W67" i="33"/>
  <c r="W68" i="33"/>
  <c r="W69" i="33"/>
  <c r="W70" i="33"/>
  <c r="W71" i="33"/>
  <c r="V72" i="33"/>
  <c r="U72" i="33"/>
  <c r="T72" i="33"/>
  <c r="S72" i="33"/>
  <c r="R72" i="33"/>
  <c r="Q72" i="33"/>
  <c r="P72" i="33"/>
  <c r="O72" i="33"/>
  <c r="N72" i="33"/>
  <c r="M72" i="33"/>
  <c r="L72" i="33"/>
  <c r="K72" i="33"/>
  <c r="J72" i="33"/>
  <c r="I72" i="33"/>
  <c r="H72" i="33"/>
  <c r="G72" i="33"/>
  <c r="F72" i="33"/>
  <c r="W6" i="33"/>
  <c r="W72" i="33" l="1"/>
  <c r="J292" i="39" l="1"/>
  <c r="I292" i="39"/>
  <c r="H292" i="39"/>
  <c r="G292" i="39"/>
  <c r="F292" i="39"/>
  <c r="K105" i="39"/>
  <c r="K89" i="39"/>
  <c r="K292" i="39" s="1"/>
  <c r="G380" i="38"/>
  <c r="D75" i="37"/>
  <c r="E75" i="37"/>
  <c r="F75" i="37"/>
  <c r="G75" i="37"/>
  <c r="H75" i="37"/>
  <c r="I75" i="37"/>
  <c r="J75" i="37"/>
  <c r="C75" i="37"/>
  <c r="K74" i="37"/>
  <c r="K73" i="37"/>
  <c r="K72" i="37"/>
  <c r="K71" i="37"/>
  <c r="K70" i="37"/>
  <c r="K69" i="37"/>
  <c r="K68" i="37"/>
  <c r="K67" i="37"/>
  <c r="K66" i="37"/>
  <c r="K65" i="37"/>
  <c r="K64" i="37"/>
  <c r="K63" i="37"/>
  <c r="K62" i="37"/>
  <c r="K61" i="37"/>
  <c r="K60" i="37"/>
  <c r="K59" i="37"/>
  <c r="K58" i="37"/>
  <c r="K57" i="37"/>
  <c r="K56" i="37"/>
  <c r="K55" i="37"/>
  <c r="K54" i="37"/>
  <c r="K53" i="37"/>
  <c r="K52" i="37"/>
  <c r="K51" i="37"/>
  <c r="K50" i="37"/>
  <c r="K49" i="37"/>
  <c r="K48" i="37"/>
  <c r="K47" i="37"/>
  <c r="K46" i="37"/>
  <c r="K45" i="37"/>
  <c r="K44" i="37"/>
  <c r="K43" i="37"/>
  <c r="K42" i="37"/>
  <c r="K41" i="37"/>
  <c r="K40" i="37"/>
  <c r="K39" i="37"/>
  <c r="K38" i="37"/>
  <c r="K37" i="37"/>
  <c r="K36" i="37"/>
  <c r="K35" i="37"/>
  <c r="K34" i="37"/>
  <c r="K33" i="37"/>
  <c r="K32" i="37"/>
  <c r="K31" i="37"/>
  <c r="K30" i="37"/>
  <c r="K29" i="37"/>
  <c r="K28" i="37"/>
  <c r="K27" i="37"/>
  <c r="K26" i="37"/>
  <c r="K25" i="37"/>
  <c r="K24" i="37"/>
  <c r="K23" i="37"/>
  <c r="K22" i="37"/>
  <c r="K21" i="37"/>
  <c r="K20" i="37"/>
  <c r="K19" i="37"/>
  <c r="K18" i="37"/>
  <c r="K17" i="37"/>
  <c r="K16" i="37"/>
  <c r="K15" i="37"/>
  <c r="K14" i="37"/>
  <c r="K13" i="37"/>
  <c r="K12" i="37"/>
  <c r="K11" i="37"/>
  <c r="K10" i="37"/>
  <c r="K9" i="37"/>
  <c r="K75" i="3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Revison Cuentas</author>
  </authors>
  <commentList>
    <comment ref="I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Revison Cuentas:</t>
        </r>
        <r>
          <rPr>
            <sz val="9"/>
            <color indexed="81"/>
            <rFont val="Tahoma"/>
            <family val="2"/>
          </rPr>
          <t xml:space="preserve">
Deuda del 1 enero 2021, hasta el 31 de diciembre 2021</t>
        </r>
      </text>
    </comment>
    <comment ref="J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Revison Cuentas:</t>
        </r>
        <r>
          <rPr>
            <sz val="9"/>
            <color indexed="81"/>
            <rFont val="Tahoma"/>
            <family val="2"/>
          </rPr>
          <t xml:space="preserve">
Deuda del 1 enero 2021, hasta el 31 de diciembre 2021</t>
        </r>
      </text>
    </comment>
    <comment ref="K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Revison Cuentas:</t>
        </r>
        <r>
          <rPr>
            <sz val="9"/>
            <color indexed="81"/>
            <rFont val="Tahoma"/>
            <family val="2"/>
          </rPr>
          <t xml:space="preserve">
Deuda del 1 al 31 de enero.</t>
        </r>
      </text>
    </comment>
  </commentList>
</comments>
</file>

<file path=xl/sharedStrings.xml><?xml version="1.0" encoding="utf-8"?>
<sst xmlns="http://schemas.openxmlformats.org/spreadsheetml/2006/main" count="1815" uniqueCount="542">
  <si>
    <t>MONTO</t>
  </si>
  <si>
    <t xml:space="preserve">Total General </t>
  </si>
  <si>
    <t xml:space="preserve">SERVICIO NACIONAL DE SALUD </t>
  </si>
  <si>
    <t>NO</t>
  </si>
  <si>
    <t xml:space="preserve">DIRECCION DE FISCALIZACION Y CONTROL </t>
  </si>
  <si>
    <t xml:space="preserve">NOMBRES PROVEEDOR  </t>
  </si>
  <si>
    <t>FUENTE DE FINANCIAMIENTO</t>
  </si>
  <si>
    <t>SERVICIO NACIONAL DE SALUD</t>
  </si>
  <si>
    <t>CERTIFICO CORRECTO:</t>
  </si>
  <si>
    <t xml:space="preserve">TOTAL </t>
  </si>
  <si>
    <t>TOTAL ADEUDA</t>
  </si>
  <si>
    <t>Nota: Insertar columna a la matriz con los meses siguientes a reportar de la deuda.</t>
  </si>
  <si>
    <t>Reporte clasificacion de deuda por proveedor y por periodos. Al 31 C/MES</t>
  </si>
  <si>
    <t>No.</t>
  </si>
  <si>
    <t>PERIODOS</t>
  </si>
  <si>
    <t>Total</t>
  </si>
  <si>
    <t>TODOS LOS AÑOS HASTA EL   2014</t>
  </si>
  <si>
    <t>CONCEPTO</t>
  </si>
  <si>
    <t>DIRECTOR</t>
  </si>
  <si>
    <t>ADMINISTRADOR:</t>
  </si>
  <si>
    <t>​</t>
  </si>
  <si>
    <t>FECHA</t>
  </si>
  <si>
    <t>NO. DE ORDEN DE COMPRAS</t>
  </si>
  <si>
    <t>NO.DE  COMPROBANTE FISCAL( NCF)</t>
  </si>
  <si>
    <t>VALOR</t>
  </si>
  <si>
    <t xml:space="preserve">NOMBRE DEL SUPLIDOR </t>
  </si>
  <si>
    <t xml:space="preserve">FECHA </t>
  </si>
  <si>
    <t>RNC / CEDULA</t>
  </si>
  <si>
    <t>1 a 30 DIAS</t>
  </si>
  <si>
    <t xml:space="preserve">31 a 60 DIAS </t>
  </si>
  <si>
    <t xml:space="preserve">61 a 90 DIAS </t>
  </si>
  <si>
    <t>91 a 120 DIAS</t>
  </si>
  <si>
    <t>121 DIAS Y MAS</t>
  </si>
  <si>
    <t>ENC. DE CONTABILIDAD:</t>
  </si>
  <si>
    <t>2015-2020</t>
  </si>
  <si>
    <t>SRS:   VIII    YUMA</t>
  </si>
  <si>
    <t>ESTABLECIMIENTO: HOSPITAL DR. FRANCISCO ANTONIO GONZALVO</t>
  </si>
  <si>
    <t xml:space="preserve"> E y A Panificadora Oriental</t>
  </si>
  <si>
    <t>Alimentos</t>
  </si>
  <si>
    <t xml:space="preserve"> Estacion de Servicios Maybel, S. A.</t>
  </si>
  <si>
    <t>Combustibles</t>
  </si>
  <si>
    <t>Afri Comercial</t>
  </si>
  <si>
    <t>Electricos y afines</t>
  </si>
  <si>
    <t>Agua Pelicano</t>
  </si>
  <si>
    <t>Air Liquide</t>
  </si>
  <si>
    <t>Oxigeno</t>
  </si>
  <si>
    <t>Reactivos</t>
  </si>
  <si>
    <t>Coaarom</t>
  </si>
  <si>
    <t>Agua Potable</t>
  </si>
  <si>
    <t>Compañía Dominicana De Telefono</t>
  </si>
  <si>
    <t>Servicios de comunicación</t>
  </si>
  <si>
    <t>Daikui</t>
  </si>
  <si>
    <t>Medicamentos</t>
  </si>
  <si>
    <t>DARLING NAFTALI LOPEZ RABASSA</t>
  </si>
  <si>
    <t>De Leon Impresos</t>
  </si>
  <si>
    <t>Impresiones Graficas</t>
  </si>
  <si>
    <t>Deepak Enterprises</t>
  </si>
  <si>
    <t>Utiles medicos quirurgicos</t>
  </si>
  <si>
    <t>Dist. Oxigeno La Region</t>
  </si>
  <si>
    <t>Estacion de Servicios Shell Piedra Linda</t>
  </si>
  <si>
    <t>Estacion Serv. Rafael Polanco</t>
  </si>
  <si>
    <t>Farlux, C. X A.</t>
  </si>
  <si>
    <t>Farnasa</t>
  </si>
  <si>
    <t>Ferreteria "EL TORO"</t>
  </si>
  <si>
    <t>Material Ferretero</t>
  </si>
  <si>
    <t>Floristeria Braulio</t>
  </si>
  <si>
    <t>Servicios Funerarios</t>
  </si>
  <si>
    <t>Francisco Ariel Cabrera</t>
  </si>
  <si>
    <t>Limpieza de Septicos</t>
  </si>
  <si>
    <t>Fuller Dominicana</t>
  </si>
  <si>
    <t>Guifar</t>
  </si>
  <si>
    <t>Horeb Medical</t>
  </si>
  <si>
    <t>Hospired, SRL,.</t>
  </si>
  <si>
    <t>Hospital K, SRL</t>
  </si>
  <si>
    <t>Impresora Chavon</t>
  </si>
  <si>
    <t>Materiales de oficina</t>
  </si>
  <si>
    <t>Infalab, S. A.</t>
  </si>
  <si>
    <t>Ingemedica</t>
  </si>
  <si>
    <t>Servicios Tecnicos</t>
  </si>
  <si>
    <t>Inofar, S.A.</t>
  </si>
  <si>
    <t>Jones Farmaceutica, S. A.</t>
  </si>
  <si>
    <t>Laboratorio KYANRED</t>
  </si>
  <si>
    <t>Labotech</t>
  </si>
  <si>
    <t>Leromed Pharma, SRL</t>
  </si>
  <si>
    <t>Macrotech Farmaceutica, s. r.l.</t>
  </si>
  <si>
    <t>MARIANO MERCEDES</t>
  </si>
  <si>
    <t xml:space="preserve">MAYOL Y Co. SRL </t>
  </si>
  <si>
    <t>Combustibles, alimentos, plasticos y ferreteros.</t>
  </si>
  <si>
    <t>Medicamentos Comerciales</t>
  </si>
  <si>
    <t>Orthodiagnostica</t>
  </si>
  <si>
    <t>PEDRO SCROGGINS</t>
  </si>
  <si>
    <t>Hilados y Telas</t>
  </si>
  <si>
    <t>Peguero Benitez</t>
  </si>
  <si>
    <t>Promedca</t>
  </si>
  <si>
    <t>RAAHMEDIC</t>
  </si>
  <si>
    <t>Utiles Medicos Quirurgicos</t>
  </si>
  <si>
    <t>Romawell Comercial</t>
  </si>
  <si>
    <t>Servicios Farmaceuticos CAR-M</t>
  </si>
  <si>
    <t>Socrates Puertas y ventanas</t>
  </si>
  <si>
    <t>Productos de vidrios</t>
  </si>
  <si>
    <t>Solupharma Dominicana srl</t>
  </si>
  <si>
    <t>Somed Comercial</t>
  </si>
  <si>
    <t>Sowey Comercial</t>
  </si>
  <si>
    <t>Sure Life Corp, C por A.</t>
  </si>
  <si>
    <t>Total  Print</t>
  </si>
  <si>
    <t>Vicmar</t>
  </si>
  <si>
    <t>Victoria Yeb</t>
  </si>
  <si>
    <t>Yomifar</t>
  </si>
  <si>
    <t>Fondos Operativos</t>
  </si>
  <si>
    <t>Fondos Operativos/Ventas de Servicios</t>
  </si>
  <si>
    <t>Ventas de Servicios</t>
  </si>
  <si>
    <t>AFri Comercial</t>
  </si>
  <si>
    <t>Darling naftali lopez rabassa</t>
  </si>
  <si>
    <t>Dra. Ana J. Del Rosario</t>
  </si>
  <si>
    <t>Lic. Wilkin A. Hilton</t>
  </si>
  <si>
    <t>ENC. DE CONTABILIDAD:_Licda. Eiby O. Roche De Jimenez______</t>
  </si>
  <si>
    <r>
      <rPr>
        <b/>
        <sz val="14"/>
        <color theme="1"/>
        <rFont val="Calibri"/>
        <family val="2"/>
        <scheme val="minor"/>
      </rPr>
      <t>ESTABLECIMIENTO</t>
    </r>
    <r>
      <rPr>
        <b/>
        <sz val="12"/>
        <color theme="1"/>
        <rFont val="Calibri"/>
        <family val="2"/>
        <scheme val="minor"/>
      </rPr>
      <t>_HOSPITAL DR. FRANCISCO ANTONIO GONZALVO</t>
    </r>
  </si>
  <si>
    <t>AGUA PELICANO</t>
  </si>
  <si>
    <t>GASTOS DE ALIMENTOS</t>
  </si>
  <si>
    <t>31/04/2017</t>
  </si>
  <si>
    <t>GASTOS COMPRA DE MEDICAMENTOS</t>
  </si>
  <si>
    <t>GASTOS MEDICAMENTOS</t>
  </si>
  <si>
    <t>GASTOS COMPRA DE REACTIVOS</t>
  </si>
  <si>
    <t>GASTOS DE MEDICAMENTOS</t>
  </si>
  <si>
    <t>AIR LIQUIDE DOMINICANA</t>
  </si>
  <si>
    <t>GASTOS DE OXIGENO</t>
  </si>
  <si>
    <t>E450000044457</t>
  </si>
  <si>
    <t xml:space="preserve">GASTOS DE ALIMENTOS </t>
  </si>
  <si>
    <t>GASTOS COMPRA DE UTILES MEDICOS</t>
  </si>
  <si>
    <t>FARNASA</t>
  </si>
  <si>
    <t>COAAROM</t>
  </si>
  <si>
    <t>B1500001230</t>
  </si>
  <si>
    <t>GASTOS DE AGUA POTABLE</t>
  </si>
  <si>
    <t>B1500001263</t>
  </si>
  <si>
    <t>B1500001303</t>
  </si>
  <si>
    <t>B1500001336</t>
  </si>
  <si>
    <t>B1500001369</t>
  </si>
  <si>
    <t>B1500001402</t>
  </si>
  <si>
    <t>B1500001435</t>
  </si>
  <si>
    <t>B1500001468</t>
  </si>
  <si>
    <t>B1500001501</t>
  </si>
  <si>
    <t>B1500001534</t>
  </si>
  <si>
    <t>B1500001568</t>
  </si>
  <si>
    <t>B1500001594</t>
  </si>
  <si>
    <t xml:space="preserve">COMPAÑÍA DOMINICANA DE TELEFONOS </t>
  </si>
  <si>
    <t>DAIKUI COMERCIAL</t>
  </si>
  <si>
    <t>A010010011500001474</t>
  </si>
  <si>
    <t>A010010011500001648</t>
  </si>
  <si>
    <t>A010010011500002422</t>
  </si>
  <si>
    <t>A010010011500002428</t>
  </si>
  <si>
    <t>A010010011500002437</t>
  </si>
  <si>
    <t>A010010011500002459</t>
  </si>
  <si>
    <t>DE LEON IMPRESOS GRAFICOS</t>
  </si>
  <si>
    <t>GASTOS DE IMPRESOS GRAFICOS</t>
  </si>
  <si>
    <t>A010010011500000215</t>
  </si>
  <si>
    <t>A010010011500000226</t>
  </si>
  <si>
    <t>B1500000003</t>
  </si>
  <si>
    <t>B1500000004</t>
  </si>
  <si>
    <t>B1500000005</t>
  </si>
  <si>
    <t>B1500000017</t>
  </si>
  <si>
    <t>DEEPAK ENTERPRISES</t>
  </si>
  <si>
    <t>A010010011500000288</t>
  </si>
  <si>
    <t>A010010011500000294</t>
  </si>
  <si>
    <t>A010010011500000305</t>
  </si>
  <si>
    <t>A010010011500000308</t>
  </si>
  <si>
    <t>A010010011500000311</t>
  </si>
  <si>
    <t>DISTRIBUIDORA DE OXIGENO LA REGION</t>
  </si>
  <si>
    <t>A010010011500000027</t>
  </si>
  <si>
    <t>A010010011500000028</t>
  </si>
  <si>
    <t>A010010011500000029</t>
  </si>
  <si>
    <t>A010010011500000030</t>
  </si>
  <si>
    <t>A010010011500000031</t>
  </si>
  <si>
    <t>A010010011500000032</t>
  </si>
  <si>
    <t>E Y A PANIFICADORA ORIENTAL</t>
  </si>
  <si>
    <t>B1500000001</t>
  </si>
  <si>
    <t>B1500000007</t>
  </si>
  <si>
    <t>B1500000006</t>
  </si>
  <si>
    <t>B1500000008</t>
  </si>
  <si>
    <t>B1500000009</t>
  </si>
  <si>
    <t>B1500000010</t>
  </si>
  <si>
    <t>B1500000011</t>
  </si>
  <si>
    <t>ESTACION DE SERV. MAYBEL</t>
  </si>
  <si>
    <t>A010010011500000523</t>
  </si>
  <si>
    <t>GASTOS DE COMBUSTIBLE</t>
  </si>
  <si>
    <t>A010010011500000530</t>
  </si>
  <si>
    <t>A010010011500000532</t>
  </si>
  <si>
    <t>A010010011500000545</t>
  </si>
  <si>
    <t>A010010011500000553</t>
  </si>
  <si>
    <t>ESTACION SHELL PIEDRA LINDA</t>
  </si>
  <si>
    <t>P010010011501928701</t>
  </si>
  <si>
    <t>COMPRA DE COMBUSTIBLE</t>
  </si>
  <si>
    <t>P010010011501928382</t>
  </si>
  <si>
    <t>ESTACION RAFAEL POLANCO</t>
  </si>
  <si>
    <t>A010010011500001039</t>
  </si>
  <si>
    <t>GASTOS COMPRA DE COMBUSTIBLES</t>
  </si>
  <si>
    <t>FARLUX</t>
  </si>
  <si>
    <t>A010010011500000646</t>
  </si>
  <si>
    <t>FERRETERIA EL TORO</t>
  </si>
  <si>
    <t>A010010011000000408</t>
  </si>
  <si>
    <t>GASTOS FERRETEROS</t>
  </si>
  <si>
    <t>A010010011000000049</t>
  </si>
  <si>
    <t>A010010011000000432</t>
  </si>
  <si>
    <t>A010010011000000433</t>
  </si>
  <si>
    <t>A010010011000000434</t>
  </si>
  <si>
    <t>A010010011000000435</t>
  </si>
  <si>
    <t>A010010011000000439</t>
  </si>
  <si>
    <t>A010010011000000443</t>
  </si>
  <si>
    <t>A010010011000000468</t>
  </si>
  <si>
    <t>FLORISTERIA BRAULIO</t>
  </si>
  <si>
    <t>P010010011501232826</t>
  </si>
  <si>
    <t xml:space="preserve">GASTOS FUNERARIOS </t>
  </si>
  <si>
    <t>P010010011501232869</t>
  </si>
  <si>
    <t>P010010011501232872</t>
  </si>
  <si>
    <t>P010010011501232879</t>
  </si>
  <si>
    <t>P010010011501232884</t>
  </si>
  <si>
    <t>P010010011501639906</t>
  </si>
  <si>
    <t>P010010011501639925</t>
  </si>
  <si>
    <t>P010010011501639938</t>
  </si>
  <si>
    <t>P010010011501639983</t>
  </si>
  <si>
    <t>P010010011501639963</t>
  </si>
  <si>
    <t>P010010011501639903</t>
  </si>
  <si>
    <t>A010010011500000048</t>
  </si>
  <si>
    <t>A010010011500000050</t>
  </si>
  <si>
    <t>A010010011500000053</t>
  </si>
  <si>
    <t>A010010011500000173</t>
  </si>
  <si>
    <t>A010010011500000128</t>
  </si>
  <si>
    <t>A010010011500000106</t>
  </si>
  <si>
    <t>FRANCISCO ARIEL</t>
  </si>
  <si>
    <t>P010010011501996808</t>
  </si>
  <si>
    <t>GASTOS LIMPIEZAS DE SEPTICOS</t>
  </si>
  <si>
    <t>P010010011501996828</t>
  </si>
  <si>
    <t>P010010011501996847</t>
  </si>
  <si>
    <t>AFRI COMERCIAL</t>
  </si>
  <si>
    <t>ELECTRICOS Y AFINES</t>
  </si>
  <si>
    <t>FULLER DOMINICANA</t>
  </si>
  <si>
    <t>A010010011500000012</t>
  </si>
  <si>
    <t>A010010011500000013</t>
  </si>
  <si>
    <t>A010010011500000035</t>
  </si>
  <si>
    <t>A010010011500000046</t>
  </si>
  <si>
    <t>A010010011500000034</t>
  </si>
  <si>
    <t>A010010011500000064</t>
  </si>
  <si>
    <t>A010010011500000071</t>
  </si>
  <si>
    <t>A010010011500000079</t>
  </si>
  <si>
    <t>GUIFAR</t>
  </si>
  <si>
    <t>HOREB MEDICAL</t>
  </si>
  <si>
    <t>A010010011500000037</t>
  </si>
  <si>
    <t>A010010011500000036</t>
  </si>
  <si>
    <t>A010010011500000039</t>
  </si>
  <si>
    <t>A010010011500000042</t>
  </si>
  <si>
    <t>HOSPIRED</t>
  </si>
  <si>
    <t>HOSPITAL K</t>
  </si>
  <si>
    <t>INFALAB</t>
  </si>
  <si>
    <t>A010010011500000589</t>
  </si>
  <si>
    <t>A010010011500000596</t>
  </si>
  <si>
    <t>INGEMEDICA</t>
  </si>
  <si>
    <t>A010010011000000040</t>
  </si>
  <si>
    <t>GASTOS DE SERVICIOS TECNICOS</t>
  </si>
  <si>
    <t>A010010011000000031</t>
  </si>
  <si>
    <t>INOFAR, SA.</t>
  </si>
  <si>
    <t>A010010011500000961</t>
  </si>
  <si>
    <t>JONES FARMACEUTICAS</t>
  </si>
  <si>
    <t>A010010011500003834</t>
  </si>
  <si>
    <t>A010010011500003847</t>
  </si>
  <si>
    <t>A010010011500001982</t>
  </si>
  <si>
    <t>A010010011500002028</t>
  </si>
  <si>
    <t>A010010011500002024</t>
  </si>
  <si>
    <t>A010010011500002073</t>
  </si>
  <si>
    <t>A010010011500002106</t>
  </si>
  <si>
    <t>A010010011500002056</t>
  </si>
  <si>
    <t>A010010011500002149</t>
  </si>
  <si>
    <t>A010010011500002179</t>
  </si>
  <si>
    <t>A010010011500002211</t>
  </si>
  <si>
    <t>A010010011500002231</t>
  </si>
  <si>
    <t>A010010011500002239</t>
  </si>
  <si>
    <t>LABORATORIOS KYANRED</t>
  </si>
  <si>
    <t>LABOTECH</t>
  </si>
  <si>
    <t>B1500000324</t>
  </si>
  <si>
    <t>B1500000329</t>
  </si>
  <si>
    <t>LEROMED PHARMA</t>
  </si>
  <si>
    <t>A010010011500000045</t>
  </si>
  <si>
    <t>MACROTECH FARMACEUTICA, SRL</t>
  </si>
  <si>
    <t>A010010011500001370</t>
  </si>
  <si>
    <t>A010010011500001431</t>
  </si>
  <si>
    <t>A010010011500001434</t>
  </si>
  <si>
    <t>A010010011500001807</t>
  </si>
  <si>
    <t>A010010011500000026</t>
  </si>
  <si>
    <t>A010010011500000025</t>
  </si>
  <si>
    <t>MAYOL &amp; CO</t>
  </si>
  <si>
    <t>B1500009962</t>
  </si>
  <si>
    <t>GASTOS DE MAT. FERRETEROS</t>
  </si>
  <si>
    <t>B1500009968</t>
  </si>
  <si>
    <t>B15000010709</t>
  </si>
  <si>
    <t>B1500010790</t>
  </si>
  <si>
    <t>B1500010792</t>
  </si>
  <si>
    <t>B1500011230</t>
  </si>
  <si>
    <t>GASTOS DE MAT. PLASTICOS</t>
  </si>
  <si>
    <t>E450000000151</t>
  </si>
  <si>
    <t>B1500011233</t>
  </si>
  <si>
    <t>B1500011234</t>
  </si>
  <si>
    <t>MEDICAMENTOS COMERCIALES, SRL</t>
  </si>
  <si>
    <t>ORTHODOAGNOSTICO, SA.</t>
  </si>
  <si>
    <t>A010010011500006320</t>
  </si>
  <si>
    <t>A010010011500000718</t>
  </si>
  <si>
    <t>GASTOS HILADOS Y TELAS</t>
  </si>
  <si>
    <t>PEGUERO BENITEZ</t>
  </si>
  <si>
    <t>B1500000013</t>
  </si>
  <si>
    <t>0604/2011</t>
  </si>
  <si>
    <t>PROMEDCA</t>
  </si>
  <si>
    <t>A010010011500000475</t>
  </si>
  <si>
    <t>A010010011500000736</t>
  </si>
  <si>
    <t>A010010011500000741</t>
  </si>
  <si>
    <t>A010010011500000742</t>
  </si>
  <si>
    <t>A010010011500000743</t>
  </si>
  <si>
    <t>A010010011500000744</t>
  </si>
  <si>
    <t>A010010011500000750</t>
  </si>
  <si>
    <t>A010010011500000767</t>
  </si>
  <si>
    <t>A010010011500000771</t>
  </si>
  <si>
    <t>A010010011500000790</t>
  </si>
  <si>
    <t>A010010011500000791</t>
  </si>
  <si>
    <t>A010010011500000810</t>
  </si>
  <si>
    <t>A010010011500000824</t>
  </si>
  <si>
    <t>A010010011500019316</t>
  </si>
  <si>
    <t>A010010011500000716</t>
  </si>
  <si>
    <t>A010010011500000840</t>
  </si>
  <si>
    <t>A010010011500000702</t>
  </si>
  <si>
    <t>A010010011500000844</t>
  </si>
  <si>
    <t>B1500000015</t>
  </si>
  <si>
    <t>IMPRESORA CHAVON</t>
  </si>
  <si>
    <t>GASTOS IMPRESIONES GRAFICAS</t>
  </si>
  <si>
    <t>ROMAWELL COMERCIAL, SA.</t>
  </si>
  <si>
    <t>A010010011500000996</t>
  </si>
  <si>
    <t>A010010011500001403</t>
  </si>
  <si>
    <t>A010010011500001521</t>
  </si>
  <si>
    <t>A010010011500001568</t>
  </si>
  <si>
    <t>SERVICIOS FARMACEUTICOS CAR-M</t>
  </si>
  <si>
    <t>A010010011500000139</t>
  </si>
  <si>
    <t>A010010011500000129</t>
  </si>
  <si>
    <t>A010010011500000161</t>
  </si>
  <si>
    <t>SOCRATES PUERTAS Y VENTANAS</t>
  </si>
  <si>
    <t>S/N</t>
  </si>
  <si>
    <t>GASTOD PRODUCTOS DE VIDRIOS</t>
  </si>
  <si>
    <t>SOLUPHARMA DOMINICANA, SRL</t>
  </si>
  <si>
    <t>A010010011500000011</t>
  </si>
  <si>
    <t>A010010011500000016</t>
  </si>
  <si>
    <t>A010010011500000014</t>
  </si>
  <si>
    <t>A010010011500000020</t>
  </si>
  <si>
    <t>A010010011500000021</t>
  </si>
  <si>
    <t>A010010011500000023</t>
  </si>
  <si>
    <t>A010010011500000024</t>
  </si>
  <si>
    <t>A010010011500000038</t>
  </si>
  <si>
    <t>SOMED COMERCIAL</t>
  </si>
  <si>
    <t>A010010011501449975</t>
  </si>
  <si>
    <t>A010010011500000877</t>
  </si>
  <si>
    <t>SOWEY COMERCIAL, EIRL</t>
  </si>
  <si>
    <t>A010010011500000058</t>
  </si>
  <si>
    <t>A010010011500000067</t>
  </si>
  <si>
    <t>SURE LIFE CORP, C POR A</t>
  </si>
  <si>
    <t>TOTAL PRINT (GRUPO HILARIO)</t>
  </si>
  <si>
    <t>VICMAR</t>
  </si>
  <si>
    <t>P010010011500941456</t>
  </si>
  <si>
    <t>P010010011500941457</t>
  </si>
  <si>
    <t>P010010011500941471</t>
  </si>
  <si>
    <t>P010010011500941473</t>
  </si>
  <si>
    <t>P010010011500941476</t>
  </si>
  <si>
    <t>P010010011500941481</t>
  </si>
  <si>
    <t>P010010011500941483</t>
  </si>
  <si>
    <t>P010010011500941479</t>
  </si>
  <si>
    <t>P010010011500941484</t>
  </si>
  <si>
    <t>P010010011500767723</t>
  </si>
  <si>
    <t>P010010011500941500</t>
  </si>
  <si>
    <t>VICTORIA YEB</t>
  </si>
  <si>
    <t>YOMIFAR, SRL</t>
  </si>
  <si>
    <t>A010010011500000130</t>
  </si>
  <si>
    <t>A0100100115000002559</t>
  </si>
  <si>
    <t>A0100100115000002579</t>
  </si>
  <si>
    <t>A0100100115000002601</t>
  </si>
  <si>
    <t>A0100100115000002612</t>
  </si>
  <si>
    <t>A0100100115000002602</t>
  </si>
  <si>
    <t>A0100100115000002635</t>
  </si>
  <si>
    <t>A0100100115000002575</t>
  </si>
  <si>
    <t>A0100100115000002649</t>
  </si>
  <si>
    <t>A010010011500002879</t>
  </si>
  <si>
    <t>A010010011500003015</t>
  </si>
  <si>
    <t>A010010011500002875</t>
  </si>
  <si>
    <t>__Dra. Ana J. Del Rosario_____</t>
  </si>
  <si>
    <t>Air Liquide Dominicana</t>
  </si>
  <si>
    <t>402-2089973-2</t>
  </si>
  <si>
    <t>026-0016791-6</t>
  </si>
  <si>
    <t>026-007057-3</t>
  </si>
  <si>
    <t>026-0126041-3</t>
  </si>
  <si>
    <t>1-30-85848-9</t>
  </si>
  <si>
    <t>1-0174798-6</t>
  </si>
  <si>
    <t>026-0047728-1</t>
  </si>
  <si>
    <t>026-0034743-5</t>
  </si>
  <si>
    <t>1-01-01280-3</t>
  </si>
  <si>
    <t>1-30-02467-7</t>
  </si>
  <si>
    <t>130-833702</t>
  </si>
  <si>
    <t>1-01-71670-3</t>
  </si>
  <si>
    <t>HOSPITAL  DR. FRANCISCO ANTONIO GONZALVO</t>
  </si>
  <si>
    <t>TOTAL DEUDA</t>
  </si>
  <si>
    <t>B15500000096</t>
  </si>
  <si>
    <t>B1500001250</t>
  </si>
  <si>
    <t>1633 hasta 1637</t>
  </si>
  <si>
    <t>1724 hasta 1729</t>
  </si>
  <si>
    <t>1740 y 1741</t>
  </si>
  <si>
    <t>1825 hasta 1829</t>
  </si>
  <si>
    <t>1838 hasta 1843</t>
  </si>
  <si>
    <t>1889 hasta 1891</t>
  </si>
  <si>
    <t>A010010011500000558</t>
  </si>
  <si>
    <t>B1500010709</t>
  </si>
  <si>
    <t xml:space="preserve">                 </t>
  </si>
  <si>
    <t xml:space="preserve">            </t>
  </si>
  <si>
    <t>_Lic. Wilkin A. Hilton_____</t>
  </si>
  <si>
    <t>__Licda. Eiby O. Roche De Jimenez_____</t>
  </si>
  <si>
    <t>Darling Naftali Lopez Rabassa</t>
  </si>
  <si>
    <t>Ayuntamiento Municipal</t>
  </si>
  <si>
    <t>Recoleccion de residuos solidos</t>
  </si>
  <si>
    <t>Ayuntamiento Municipal de la Romana</t>
  </si>
  <si>
    <t>AYUNTAMIENTO MUNICIPAL DE LA ROMANA</t>
  </si>
  <si>
    <t>B1500000220</t>
  </si>
  <si>
    <t xml:space="preserve">RECOGIDA DE DESECHOS </t>
  </si>
  <si>
    <t>ESTACION DE SERVICIOS LA ORIENTAL</t>
  </si>
  <si>
    <t>GASTOS DE COMBUSTIBLE GASOIL</t>
  </si>
  <si>
    <t>HPFAG-2026-00020</t>
  </si>
  <si>
    <t>B1500000110</t>
  </si>
  <si>
    <t>Cem Caribbean</t>
  </si>
  <si>
    <t>Mobiliario y equipo</t>
  </si>
  <si>
    <t>Reviarc Group</t>
  </si>
  <si>
    <t>Fumigacion</t>
  </si>
  <si>
    <t>HPFAG-2026-00019</t>
  </si>
  <si>
    <t>B1500000121</t>
  </si>
  <si>
    <t>REVIARC GROUP</t>
  </si>
  <si>
    <t>GASTOS LIMPIEZA, DESMANTELAMIENTO DE TIERRA Y TERRENOS</t>
  </si>
  <si>
    <t>HPFAG-2026-00033</t>
  </si>
  <si>
    <t>E450000000215</t>
  </si>
  <si>
    <t>CEM CARIBBEAN</t>
  </si>
  <si>
    <t>GASTOS DE MOBILIARIO</t>
  </si>
  <si>
    <t>MES REPORTADO: JULIO 2026</t>
  </si>
  <si>
    <t>Estacion de Servicios La Oriental</t>
  </si>
  <si>
    <t>Elias Minaya</t>
  </si>
  <si>
    <t>EPX Dominicana</t>
  </si>
  <si>
    <t>Lambda</t>
  </si>
  <si>
    <t>Lacrepeux</t>
  </si>
  <si>
    <t>Flete</t>
  </si>
  <si>
    <t>Moncali</t>
  </si>
  <si>
    <t>Alimentos y utiles plasticos</t>
  </si>
  <si>
    <t>Fondo Operativos/Vensta de Servicios</t>
  </si>
  <si>
    <t>Ralansa</t>
  </si>
  <si>
    <t>Roce Dental</t>
  </si>
  <si>
    <t>Soluciones Quimicas Del Caribe</t>
  </si>
  <si>
    <t>Utiles de limpiezas</t>
  </si>
  <si>
    <t>Tropigas Dominicana</t>
  </si>
  <si>
    <t>Gas Propano</t>
  </si>
  <si>
    <t>Yaxis</t>
  </si>
  <si>
    <t>Estacion de Serviciso La Oriental</t>
  </si>
  <si>
    <t>DETALLE DE DEUDAS  POR FACTURA PENDIENTE DE PAGO AL_31-07-2026___________</t>
  </si>
  <si>
    <t>B1500000224</t>
  </si>
  <si>
    <t>AYUNTAMIENTO DE LA ROMANA</t>
  </si>
  <si>
    <t>B1500000225</t>
  </si>
  <si>
    <t>E450000000990</t>
  </si>
  <si>
    <t>HPFAG-2026-00022</t>
  </si>
  <si>
    <t>B1500000296</t>
  </si>
  <si>
    <t>SOLUCIONES QUIMICAS DEL CARIBE</t>
  </si>
  <si>
    <t>GASTOS DE UTILES DE LIMPIEZAS</t>
  </si>
  <si>
    <t>HPFAG-2026-00048</t>
  </si>
  <si>
    <t>B1500001040</t>
  </si>
  <si>
    <t>HPFAG-2026-00043</t>
  </si>
  <si>
    <t>B1500000141</t>
  </si>
  <si>
    <t>HPFAG-2026-00042</t>
  </si>
  <si>
    <t>LACREPEUX</t>
  </si>
  <si>
    <t>GASTOS FLETE</t>
  </si>
  <si>
    <t>HPFAG-2026-00055</t>
  </si>
  <si>
    <t>B1500000025</t>
  </si>
  <si>
    <t>GASTOS DE AIRE ACONDICIONADO</t>
  </si>
  <si>
    <t>HPFAG-2026-0022</t>
  </si>
  <si>
    <t>B1500000046</t>
  </si>
  <si>
    <t>ELIAS MINAYA</t>
  </si>
  <si>
    <t>GASTOS DE VIDRIOS Y VENTANAS</t>
  </si>
  <si>
    <t>HPFAG-2026-00046</t>
  </si>
  <si>
    <t>E450000000686</t>
  </si>
  <si>
    <t>EXP DOMINICANA</t>
  </si>
  <si>
    <t>GASTOS DE UTILES MEDICOS QUIRURGICOS</t>
  </si>
  <si>
    <t>HPFAG-2026-00047</t>
  </si>
  <si>
    <t>B1500001693</t>
  </si>
  <si>
    <t>RALANSA</t>
  </si>
  <si>
    <t>GASTOS DE REACTIVOS</t>
  </si>
  <si>
    <t>HPFAG-2026-00050</t>
  </si>
  <si>
    <t>E450000000576</t>
  </si>
  <si>
    <t xml:space="preserve">LAMBDA </t>
  </si>
  <si>
    <t>E450000150344</t>
  </si>
  <si>
    <t>COMPAÑÍA DOMINICANA DE TELEFONO</t>
  </si>
  <si>
    <t>GASTOS DE SERVICIOS TELEFONICO</t>
  </si>
  <si>
    <t>E450000149671</t>
  </si>
  <si>
    <t>E450010766554</t>
  </si>
  <si>
    <t>HPFAG-2026-00053</t>
  </si>
  <si>
    <t>E450000000381</t>
  </si>
  <si>
    <t>ROCE DENTAL</t>
  </si>
  <si>
    <t>GASTOS UTILES MEDICOS QUIRURGICOS</t>
  </si>
  <si>
    <t>HPFAG-2026-00009</t>
  </si>
  <si>
    <t>B1500000574</t>
  </si>
  <si>
    <t>MONCALI</t>
  </si>
  <si>
    <t>HPFAG-2026-00014</t>
  </si>
  <si>
    <t>B1500000575</t>
  </si>
  <si>
    <t>HPFAG-2026-00051</t>
  </si>
  <si>
    <t>B1500000593</t>
  </si>
  <si>
    <t>HPFAG-2026-00016</t>
  </si>
  <si>
    <t>B1500000688</t>
  </si>
  <si>
    <t>YAXIS</t>
  </si>
  <si>
    <t>E450000112359</t>
  </si>
  <si>
    <t>TROPIGAS DOMINICANA</t>
  </si>
  <si>
    <t>GASTOS DE GAS PROPANO</t>
  </si>
  <si>
    <t xml:space="preserve">                    _Lic. Wilkin A. Hilton_____</t>
  </si>
  <si>
    <t xml:space="preserve">                  DIRECTOR</t>
  </si>
  <si>
    <t xml:space="preserve">                                     ADMINISTRADOR:</t>
  </si>
  <si>
    <t>RELACION DE CUANTAS POR PAGAR POR ANTIGÜEDAD DE SALDO AL 31 JULIO _ 2026___</t>
  </si>
  <si>
    <t>13332359-1</t>
  </si>
  <si>
    <t>13253769-6</t>
  </si>
  <si>
    <t>Eias Minaya</t>
  </si>
  <si>
    <t>COMPROMISO DE DEUDAS POR SUPLIDOR  16 JULIO 2026</t>
  </si>
  <si>
    <t>SRS:____III____</t>
  </si>
  <si>
    <t xml:space="preserve">CONCEPTO DE COMPRA </t>
  </si>
  <si>
    <t>AÑOS ANTERIORES</t>
  </si>
  <si>
    <t>MONTO AÑO 2014</t>
  </si>
  <si>
    <t>MONTO AÑO   2015 AL 2019</t>
  </si>
  <si>
    <t>MONTO AÑO 2020</t>
  </si>
  <si>
    <t>MONTO AÑO 2021</t>
  </si>
  <si>
    <t>MONTO AÑO 2022</t>
  </si>
  <si>
    <t>MONTO ENERO DIC   2023</t>
  </si>
  <si>
    <t>MONTO ENERO A DIC     2024</t>
  </si>
  <si>
    <t>MONTO ENERO NOVIE  2025</t>
  </si>
  <si>
    <t>MONTO ENERO DICI 2025</t>
  </si>
  <si>
    <t>MONTO ENERO 2026</t>
  </si>
  <si>
    <t>MONTO FEBRERO 2026</t>
  </si>
  <si>
    <t>MONTO MARZO 2026</t>
  </si>
  <si>
    <t>MONTO ABRIL 2026</t>
  </si>
  <si>
    <t>MONTO MAYO 2026</t>
  </si>
  <si>
    <t>MONTO JUNIO 2026</t>
  </si>
  <si>
    <t>MONTO JULIO 2026</t>
  </si>
  <si>
    <t>Vidrios y Ventanas</t>
  </si>
  <si>
    <t>Aire Acondicionado</t>
  </si>
  <si>
    <t xml:space="preserve">TOTAL GENERAL </t>
  </si>
  <si>
    <t>ENC. DE CONTABILIDAD:_Licda. Eiby O. Roche De Jimenez________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</si>
</sst>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\ _€_-;\-* #,##0.00\ _€_-;_-* &quot;-&quot;??\ _€_-;_-@_-"/>
    <numFmt numFmtId="166" formatCode="#,##0.00;[Red]#,##0.00"/>
    <numFmt numFmtId="167" formatCode="_-* #,##0.00_-;\-* #,##0.00_-;_-* &quot;-&quot;??_-;_-@_-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Times New Roman"/>
      <family val="1"/>
    </font>
    <font>
      <sz val="9"/>
      <color theme="1"/>
      <name val="Arial"/>
      <family val="2"/>
    </font>
    <font>
      <b/>
      <sz val="22"/>
      <color rgb="FFC0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Times New Roman"/>
      <family val="1"/>
    </font>
    <font>
      <b/>
      <sz val="9"/>
      <color rgb="FFFF0000"/>
      <name val="Times New Roman"/>
      <family val="1"/>
    </font>
    <font>
      <b/>
      <sz val="14"/>
      <color rgb="FF0000FF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1"/>
      <scheme val="major"/>
    </font>
    <font>
      <sz val="16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CD8F8"/>
        <bgColor indexed="64"/>
      </patternFill>
    </fill>
    <fill>
      <patternFill patternType="solid">
        <fgColor indexed="4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8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3" fillId="7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3" fillId="0" borderId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8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2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6" borderId="0" applyNumberFormat="0" applyBorder="0" applyAlignment="0" applyProtection="0"/>
    <xf numFmtId="0" fontId="37" fillId="11" borderId="0" applyNumberFormat="0" applyBorder="0" applyAlignment="0" applyProtection="0"/>
    <xf numFmtId="0" fontId="38" fillId="3" borderId="17" applyNumberFormat="0" applyAlignment="0" applyProtection="0"/>
    <xf numFmtId="0" fontId="39" fillId="9" borderId="18" applyNumberFormat="0" applyAlignment="0" applyProtection="0"/>
    <xf numFmtId="0" fontId="40" fillId="0" borderId="0" applyNumberFormat="0" applyFill="0" applyBorder="0" applyAlignment="0" applyProtection="0"/>
    <xf numFmtId="0" fontId="41" fillId="8" borderId="0" applyNumberFormat="0" applyBorder="0" applyAlignment="0" applyProtection="0"/>
    <xf numFmtId="0" fontId="42" fillId="0" borderId="19" applyNumberFormat="0" applyFill="0" applyAlignment="0" applyProtection="0"/>
    <xf numFmtId="0" fontId="43" fillId="0" borderId="20" applyNumberFormat="0" applyFill="0" applyAlignment="0" applyProtection="0"/>
    <xf numFmtId="0" fontId="44" fillId="0" borderId="21" applyNumberFormat="0" applyFill="0" applyAlignment="0" applyProtection="0"/>
    <xf numFmtId="0" fontId="44" fillId="0" borderId="0" applyNumberFormat="0" applyFill="0" applyBorder="0" applyAlignment="0" applyProtection="0"/>
    <xf numFmtId="0" fontId="45" fillId="14" borderId="17" applyNumberFormat="0" applyAlignment="0" applyProtection="0"/>
    <xf numFmtId="0" fontId="46" fillId="0" borderId="22" applyNumberFormat="0" applyFill="0" applyAlignment="0" applyProtection="0"/>
    <xf numFmtId="0" fontId="47" fillId="27" borderId="0" applyNumberFormat="0" applyBorder="0" applyAlignment="0" applyProtection="0"/>
    <xf numFmtId="0" fontId="33" fillId="28" borderId="23" applyNumberFormat="0" applyFont="0" applyAlignment="0" applyProtection="0"/>
    <xf numFmtId="0" fontId="48" fillId="3" borderId="24" applyNumberFormat="0" applyAlignment="0" applyProtection="0"/>
    <xf numFmtId="0" fontId="49" fillId="0" borderId="0" applyNumberFormat="0" applyFill="0" applyBorder="0" applyAlignment="0" applyProtection="0"/>
    <xf numFmtId="0" fontId="50" fillId="0" borderId="25" applyNumberFormat="0" applyFill="0" applyAlignment="0" applyProtection="0"/>
    <xf numFmtId="0" fontId="51" fillId="0" borderId="0" applyNumberFormat="0" applyFill="0" applyBorder="0" applyAlignment="0" applyProtection="0"/>
    <xf numFmtId="0" fontId="61" fillId="0" borderId="0"/>
    <xf numFmtId="43" fontId="61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0" applyFont="1"/>
    <xf numFmtId="0" fontId="4" fillId="0" borderId="0" xfId="0" applyFont="1"/>
    <xf numFmtId="4" fontId="0" fillId="0" borderId="0" xfId="0" applyNumberFormat="1"/>
    <xf numFmtId="0" fontId="5" fillId="0" borderId="0" xfId="10"/>
    <xf numFmtId="0" fontId="23" fillId="0" borderId="0" xfId="0" applyFont="1"/>
    <xf numFmtId="0" fontId="24" fillId="0" borderId="0" xfId="0" applyFont="1"/>
    <xf numFmtId="0" fontId="25" fillId="0" borderId="0" xfId="0" applyFont="1"/>
    <xf numFmtId="0" fontId="0" fillId="6" borderId="0" xfId="0" applyFill="1"/>
    <xf numFmtId="0" fontId="5" fillId="6" borderId="0" xfId="10" applyFill="1"/>
    <xf numFmtId="0" fontId="23" fillId="6" borderId="0" xfId="0" applyFont="1" applyFill="1"/>
    <xf numFmtId="0" fontId="15" fillId="0" borderId="0" xfId="0" applyFont="1" applyAlignment="1">
      <alignment horizontal="center" vertical="top" wrapText="1"/>
    </xf>
    <xf numFmtId="43" fontId="15" fillId="0" borderId="0" xfId="0" applyNumberFormat="1" applyFont="1" applyAlignment="1">
      <alignment horizontal="center" vertical="top" wrapText="1"/>
    </xf>
    <xf numFmtId="4" fontId="5" fillId="0" borderId="0" xfId="10" applyNumberFormat="1"/>
    <xf numFmtId="0" fontId="25" fillId="5" borderId="8" xfId="0" applyFont="1" applyFill="1" applyBorder="1" applyAlignment="1">
      <alignment horizontal="center"/>
    </xf>
    <xf numFmtId="0" fontId="25" fillId="5" borderId="9" xfId="0" applyFont="1" applyFill="1" applyBorder="1" applyAlignment="1">
      <alignment horizontal="center"/>
    </xf>
    <xf numFmtId="0" fontId="25" fillId="5" borderId="9" xfId="0" applyFont="1" applyFill="1" applyBorder="1" applyAlignment="1">
      <alignment horizontal="center" wrapText="1"/>
    </xf>
    <xf numFmtId="0" fontId="25" fillId="5" borderId="14" xfId="0" applyFont="1" applyFill="1" applyBorder="1" applyAlignment="1">
      <alignment horizontal="center" wrapText="1"/>
    </xf>
    <xf numFmtId="0" fontId="20" fillId="4" borderId="35" xfId="10" applyFont="1" applyFill="1" applyBorder="1" applyAlignment="1">
      <alignment horizontal="center" vertical="top" wrapText="1"/>
    </xf>
    <xf numFmtId="0" fontId="20" fillId="4" borderId="35" xfId="10" applyFont="1" applyFill="1" applyBorder="1" applyAlignment="1">
      <alignment horizontal="center"/>
    </xf>
    <xf numFmtId="0" fontId="20" fillId="4" borderId="36" xfId="10" applyFont="1" applyFill="1" applyBorder="1" applyAlignment="1">
      <alignment horizontal="center"/>
    </xf>
    <xf numFmtId="0" fontId="20" fillId="4" borderId="10" xfId="1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8" fillId="0" borderId="3" xfId="0" applyFont="1" applyBorder="1"/>
    <xf numFmtId="4" fontId="21" fillId="0" borderId="3" xfId="0" applyNumberFormat="1" applyFont="1" applyBorder="1"/>
    <xf numFmtId="4" fontId="21" fillId="0" borderId="3" xfId="0" applyNumberFormat="1" applyFont="1" applyBorder="1" applyAlignment="1">
      <alignment horizontal="right"/>
    </xf>
    <xf numFmtId="0" fontId="21" fillId="0" borderId="4" xfId="0" applyFont="1" applyBorder="1" applyAlignment="1">
      <alignment horizontal="center"/>
    </xf>
    <xf numFmtId="0" fontId="27" fillId="0" borderId="12" xfId="0" applyFont="1" applyBorder="1" applyAlignment="1">
      <alignment horizontal="center"/>
    </xf>
    <xf numFmtId="0" fontId="0" fillId="0" borderId="38" xfId="0" applyBorder="1"/>
    <xf numFmtId="43" fontId="15" fillId="0" borderId="42" xfId="0" applyNumberFormat="1" applyFont="1" applyBorder="1" applyAlignment="1">
      <alignment horizontal="center" vertical="top" wrapText="1"/>
    </xf>
    <xf numFmtId="14" fontId="27" fillId="0" borderId="1" xfId="0" applyNumberFormat="1" applyFont="1" applyBorder="1" applyAlignment="1">
      <alignment horizontal="center" vertical="top" wrapText="1"/>
    </xf>
    <xf numFmtId="0" fontId="27" fillId="0" borderId="3" xfId="0" applyFont="1" applyBorder="1" applyAlignment="1">
      <alignment horizontal="center" vertical="top" wrapText="1"/>
    </xf>
    <xf numFmtId="43" fontId="27" fillId="0" borderId="2" xfId="0" applyNumberFormat="1" applyFont="1" applyBorder="1" applyAlignment="1">
      <alignment horizontal="center" vertical="top" wrapText="1"/>
    </xf>
    <xf numFmtId="14" fontId="27" fillId="0" borderId="4" xfId="0" applyNumberFormat="1" applyFont="1" applyBorder="1" applyAlignment="1">
      <alignment horizontal="center" vertical="top" wrapText="1"/>
    </xf>
    <xf numFmtId="43" fontId="27" fillId="0" borderId="5" xfId="0" applyNumberFormat="1" applyFont="1" applyBorder="1" applyAlignment="1">
      <alignment horizontal="center" vertical="top" wrapText="1"/>
    </xf>
    <xf numFmtId="43" fontId="27" fillId="0" borderId="5" xfId="0" applyNumberFormat="1" applyFont="1" applyBorder="1" applyAlignment="1">
      <alignment horizontal="center"/>
    </xf>
    <xf numFmtId="14" fontId="27" fillId="0" borderId="4" xfId="0" applyNumberFormat="1" applyFont="1" applyBorder="1" applyAlignment="1">
      <alignment horizontal="center" vertical="center" wrapText="1"/>
    </xf>
    <xf numFmtId="166" fontId="27" fillId="0" borderId="5" xfId="0" applyNumberFormat="1" applyFont="1" applyBorder="1"/>
    <xf numFmtId="14" fontId="27" fillId="0" borderId="4" xfId="0" applyNumberFormat="1" applyFont="1" applyBorder="1" applyAlignment="1">
      <alignment horizontal="center" vertical="center"/>
    </xf>
    <xf numFmtId="43" fontId="27" fillId="0" borderId="5" xfId="0" applyNumberFormat="1" applyFont="1" applyBorder="1"/>
    <xf numFmtId="0" fontId="27" fillId="0" borderId="41" xfId="0" applyFont="1" applyBorder="1" applyAlignment="1">
      <alignment horizontal="center" vertical="top" wrapText="1"/>
    </xf>
    <xf numFmtId="0" fontId="0" fillId="0" borderId="37" xfId="0" applyBorder="1"/>
    <xf numFmtId="0" fontId="4" fillId="0" borderId="45" xfId="0" applyFont="1" applyBorder="1" applyAlignment="1">
      <alignment horizontal="left"/>
    </xf>
    <xf numFmtId="4" fontId="2" fillId="0" borderId="39" xfId="0" applyNumberFormat="1" applyFont="1" applyBorder="1"/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43" fontId="14" fillId="0" borderId="42" xfId="0" applyNumberFormat="1" applyFont="1" applyBorder="1" applyAlignment="1">
      <alignment horizontal="center" vertical="top" wrapText="1"/>
    </xf>
    <xf numFmtId="166" fontId="15" fillId="0" borderId="42" xfId="0" applyNumberFormat="1" applyFont="1" applyBorder="1"/>
    <xf numFmtId="43" fontId="14" fillId="0" borderId="42" xfId="0" applyNumberFormat="1" applyFont="1" applyBorder="1"/>
    <xf numFmtId="43" fontId="15" fillId="0" borderId="42" xfId="0" applyNumberFormat="1" applyFont="1" applyBorder="1"/>
    <xf numFmtId="43" fontId="14" fillId="0" borderId="42" xfId="0" applyNumberFormat="1" applyFont="1" applyBorder="1" applyAlignment="1">
      <alignment horizontal="center"/>
    </xf>
    <xf numFmtId="166" fontId="14" fillId="0" borderId="42" xfId="0" applyNumberFormat="1" applyFont="1" applyBorder="1"/>
    <xf numFmtId="43" fontId="27" fillId="0" borderId="42" xfId="0" applyNumberFormat="1" applyFont="1" applyBorder="1" applyAlignment="1">
      <alignment horizontal="center" vertical="top" wrapText="1"/>
    </xf>
    <xf numFmtId="0" fontId="0" fillId="0" borderId="47" xfId="0" applyBorder="1"/>
    <xf numFmtId="0" fontId="2" fillId="2" borderId="37" xfId="0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center" wrapText="1"/>
    </xf>
    <xf numFmtId="0" fontId="29" fillId="0" borderId="47" xfId="0" applyFont="1" applyBorder="1"/>
    <xf numFmtId="43" fontId="34" fillId="0" borderId="47" xfId="0" applyNumberFormat="1" applyFont="1" applyBorder="1" applyAlignment="1">
      <alignment horizontal="center" vertical="top" wrapText="1"/>
    </xf>
    <xf numFmtId="0" fontId="13" fillId="0" borderId="47" xfId="0" applyFont="1" applyBorder="1" applyAlignment="1">
      <alignment horizontal="left"/>
    </xf>
    <xf numFmtId="43" fontId="15" fillId="0" borderId="47" xfId="0" applyNumberFormat="1" applyFont="1" applyBorder="1" applyAlignment="1">
      <alignment horizontal="center" vertical="top" wrapText="1"/>
    </xf>
    <xf numFmtId="4" fontId="21" fillId="0" borderId="2" xfId="0" applyNumberFormat="1" applyFont="1" applyBorder="1" applyAlignment="1">
      <alignment horizontal="right"/>
    </xf>
    <xf numFmtId="0" fontId="8" fillId="0" borderId="47" xfId="0" applyFont="1" applyBorder="1"/>
    <xf numFmtId="4" fontId="21" fillId="0" borderId="47" xfId="0" applyNumberFormat="1" applyFont="1" applyBorder="1"/>
    <xf numFmtId="4" fontId="21" fillId="0" borderId="47" xfId="0" applyNumberFormat="1" applyFont="1" applyBorder="1" applyAlignment="1">
      <alignment horizontal="right"/>
    </xf>
    <xf numFmtId="4" fontId="21" fillId="0" borderId="5" xfId="0" applyNumberFormat="1" applyFont="1" applyBorder="1" applyAlignment="1">
      <alignment horizontal="right"/>
    </xf>
    <xf numFmtId="0" fontId="28" fillId="0" borderId="47" xfId="0" applyFont="1" applyBorder="1"/>
    <xf numFmtId="0" fontId="21" fillId="0" borderId="6" xfId="0" applyFont="1" applyBorder="1" applyAlignment="1">
      <alignment horizontal="center"/>
    </xf>
    <xf numFmtId="0" fontId="28" fillId="0" borderId="15" xfId="0" applyFont="1" applyBorder="1"/>
    <xf numFmtId="4" fontId="21" fillId="0" borderId="15" xfId="0" applyNumberFormat="1" applyFont="1" applyBorder="1"/>
    <xf numFmtId="4" fontId="21" fillId="0" borderId="15" xfId="0" applyNumberFormat="1" applyFont="1" applyBorder="1" applyAlignment="1">
      <alignment horizontal="right"/>
    </xf>
    <xf numFmtId="4" fontId="21" fillId="0" borderId="7" xfId="0" applyNumberFormat="1" applyFont="1" applyBorder="1" applyAlignment="1">
      <alignment horizontal="right"/>
    </xf>
    <xf numFmtId="0" fontId="20" fillId="4" borderId="13" xfId="10" applyFont="1" applyFill="1" applyBorder="1"/>
    <xf numFmtId="4" fontId="20" fillId="4" borderId="16" xfId="10" applyNumberFormat="1" applyFont="1" applyFill="1" applyBorder="1"/>
    <xf numFmtId="4" fontId="22" fillId="4" borderId="46" xfId="10" applyNumberFormat="1" applyFont="1" applyFill="1" applyBorder="1" applyAlignment="1">
      <alignment horizontal="right"/>
    </xf>
    <xf numFmtId="0" fontId="27" fillId="0" borderId="47" xfId="0" applyFont="1" applyBorder="1" applyAlignment="1">
      <alignment horizontal="center" vertical="top" wrapText="1"/>
    </xf>
    <xf numFmtId="0" fontId="27" fillId="0" borderId="48" xfId="0" applyFont="1" applyBorder="1" applyAlignment="1">
      <alignment horizontal="center" vertical="top" wrapText="1"/>
    </xf>
    <xf numFmtId="43" fontId="27" fillId="0" borderId="47" xfId="0" applyNumberFormat="1" applyFont="1" applyBorder="1" applyAlignment="1">
      <alignment horizontal="center" vertical="top" wrapText="1"/>
    </xf>
    <xf numFmtId="43" fontId="27" fillId="0" borderId="32" xfId="0" applyNumberFormat="1" applyFont="1" applyBorder="1" applyAlignment="1">
      <alignment horizontal="center" vertical="top" wrapText="1"/>
    </xf>
    <xf numFmtId="0" fontId="27" fillId="0" borderId="47" xfId="0" applyFont="1" applyBorder="1" applyAlignment="1">
      <alignment horizontal="center"/>
    </xf>
    <xf numFmtId="49" fontId="12" fillId="0" borderId="47" xfId="0" applyNumberFormat="1" applyFont="1" applyBorder="1" applyAlignment="1">
      <alignment horizontal="center"/>
    </xf>
    <xf numFmtId="0" fontId="27" fillId="0" borderId="47" xfId="0" applyFont="1" applyBorder="1" applyAlignment="1">
      <alignment horizontal="center" vertical="center" wrapText="1"/>
    </xf>
    <xf numFmtId="0" fontId="52" fillId="0" borderId="47" xfId="0" applyFont="1" applyBorder="1" applyAlignment="1">
      <alignment horizontal="center" vertical="top" wrapText="1"/>
    </xf>
    <xf numFmtId="0" fontId="15" fillId="0" borderId="47" xfId="0" applyFont="1" applyBorder="1" applyAlignment="1">
      <alignment horizontal="center"/>
    </xf>
    <xf numFmtId="0" fontId="0" fillId="0" borderId="47" xfId="0" applyBorder="1" applyAlignment="1">
      <alignment horizontal="center" vertical="center"/>
    </xf>
    <xf numFmtId="0" fontId="15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top" wrapText="1"/>
    </xf>
    <xf numFmtId="0" fontId="15" fillId="0" borderId="4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14" fontId="27" fillId="0" borderId="43" xfId="0" applyNumberFormat="1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top" wrapText="1"/>
    </xf>
    <xf numFmtId="0" fontId="27" fillId="0" borderId="48" xfId="0" applyFont="1" applyBorder="1" applyAlignment="1">
      <alignment horizontal="center" vertical="center" wrapText="1"/>
    </xf>
    <xf numFmtId="43" fontId="27" fillId="0" borderId="44" xfId="0" applyNumberFormat="1" applyFont="1" applyBorder="1" applyAlignment="1">
      <alignment horizontal="center" vertical="top" wrapText="1"/>
    </xf>
    <xf numFmtId="4" fontId="2" fillId="0" borderId="0" xfId="0" applyNumberFormat="1" applyFont="1"/>
    <xf numFmtId="0" fontId="13" fillId="0" borderId="0" xfId="0" applyFont="1" applyAlignment="1">
      <alignment horizontal="center"/>
    </xf>
    <xf numFmtId="0" fontId="14" fillId="0" borderId="47" xfId="0" applyFont="1" applyBorder="1"/>
    <xf numFmtId="0" fontId="35" fillId="0" borderId="47" xfId="0" applyFont="1" applyBorder="1" applyAlignment="1">
      <alignment horizontal="left"/>
    </xf>
    <xf numFmtId="0" fontId="14" fillId="0" borderId="47" xfId="0" applyFont="1" applyBorder="1" applyAlignment="1">
      <alignment horizontal="center" vertical="top" wrapText="1"/>
    </xf>
    <xf numFmtId="14" fontId="14" fillId="0" borderId="47" xfId="0" applyNumberFormat="1" applyFont="1" applyBorder="1" applyAlignment="1">
      <alignment horizontal="center" vertical="top" wrapText="1"/>
    </xf>
    <xf numFmtId="43" fontId="14" fillId="0" borderId="47" xfId="0" applyNumberFormat="1" applyFont="1" applyBorder="1" applyAlignment="1">
      <alignment horizontal="center" vertical="top" wrapText="1"/>
    </xf>
    <xf numFmtId="14" fontId="15" fillId="0" borderId="47" xfId="0" applyNumberFormat="1" applyFont="1" applyBorder="1" applyAlignment="1">
      <alignment horizontal="center" vertical="top" wrapText="1"/>
    </xf>
    <xf numFmtId="0" fontId="15" fillId="0" borderId="47" xfId="0" applyFont="1" applyBorder="1" applyAlignment="1">
      <alignment horizontal="left" vertical="top" wrapText="1"/>
    </xf>
    <xf numFmtId="14" fontId="15" fillId="0" borderId="47" xfId="0" applyNumberFormat="1" applyFont="1" applyBorder="1" applyAlignment="1">
      <alignment horizontal="center" vertical="center" wrapText="1"/>
    </xf>
    <xf numFmtId="0" fontId="31" fillId="0" borderId="47" xfId="0" applyFont="1" applyBorder="1"/>
    <xf numFmtId="0" fontId="0" fillId="0" borderId="41" xfId="0" applyBorder="1"/>
    <xf numFmtId="0" fontId="14" fillId="0" borderId="47" xfId="0" applyFont="1" applyBorder="1" applyAlignment="1">
      <alignment horizontal="center"/>
    </xf>
    <xf numFmtId="43" fontId="14" fillId="0" borderId="47" xfId="0" applyNumberFormat="1" applyFont="1" applyBorder="1"/>
    <xf numFmtId="0" fontId="0" fillId="0" borderId="42" xfId="0" applyBorder="1"/>
    <xf numFmtId="43" fontId="53" fillId="0" borderId="47" xfId="0" applyNumberFormat="1" applyFont="1" applyBorder="1"/>
    <xf numFmtId="43" fontId="14" fillId="0" borderId="47" xfId="0" applyNumberFormat="1" applyFont="1" applyBorder="1" applyAlignment="1">
      <alignment horizontal="center"/>
    </xf>
    <xf numFmtId="166" fontId="14" fillId="0" borderId="47" xfId="0" applyNumberFormat="1" applyFont="1" applyBorder="1"/>
    <xf numFmtId="14" fontId="14" fillId="0" borderId="47" xfId="0" applyNumberFormat="1" applyFont="1" applyBorder="1" applyAlignment="1">
      <alignment horizontal="center"/>
    </xf>
    <xf numFmtId="166" fontId="14" fillId="0" borderId="47" xfId="0" applyNumberFormat="1" applyFont="1" applyBorder="1" applyAlignment="1">
      <alignment horizontal="center"/>
    </xf>
    <xf numFmtId="14" fontId="13" fillId="0" borderId="47" xfId="0" applyNumberFormat="1" applyFont="1" applyBorder="1" applyAlignment="1">
      <alignment horizontal="center"/>
    </xf>
    <xf numFmtId="0" fontId="14" fillId="0" borderId="47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/>
    </xf>
    <xf numFmtId="0" fontId="0" fillId="0" borderId="47" xfId="0" applyBorder="1" applyAlignment="1">
      <alignment horizontal="left"/>
    </xf>
    <xf numFmtId="0" fontId="2" fillId="0" borderId="47" xfId="0" applyFont="1" applyBorder="1"/>
    <xf numFmtId="43" fontId="2" fillId="0" borderId="47" xfId="0" applyNumberFormat="1" applyFont="1" applyBorder="1"/>
    <xf numFmtId="43" fontId="2" fillId="0" borderId="0" xfId="0" applyNumberFormat="1" applyFont="1"/>
    <xf numFmtId="43" fontId="0" fillId="0" borderId="0" xfId="0" applyNumberFormat="1"/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4" fillId="0" borderId="0" xfId="0" applyFont="1"/>
    <xf numFmtId="14" fontId="0" fillId="0" borderId="0" xfId="0" applyNumberFormat="1"/>
    <xf numFmtId="0" fontId="28" fillId="2" borderId="38" xfId="0" applyFont="1" applyFill="1" applyBorder="1" applyAlignment="1">
      <alignment horizontal="center" wrapText="1"/>
    </xf>
    <xf numFmtId="0" fontId="28" fillId="2" borderId="38" xfId="0" applyFont="1" applyFill="1" applyBorder="1" applyAlignment="1">
      <alignment horizontal="center" vertical="center" wrapText="1"/>
    </xf>
    <xf numFmtId="0" fontId="28" fillId="2" borderId="38" xfId="0" applyFont="1" applyFill="1" applyBorder="1" applyAlignment="1">
      <alignment horizontal="left" vertical="center" wrapText="1"/>
    </xf>
    <xf numFmtId="0" fontId="2" fillId="2" borderId="38" xfId="0" applyFont="1" applyFill="1" applyBorder="1" applyAlignment="1">
      <alignment horizontal="left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12" fillId="0" borderId="0" xfId="0" applyFont="1"/>
    <xf numFmtId="0" fontId="0" fillId="0" borderId="49" xfId="0" applyBorder="1"/>
    <xf numFmtId="165" fontId="12" fillId="0" borderId="12" xfId="6" applyFont="1" applyFill="1" applyBorder="1" applyAlignment="1">
      <alignment horizontal="center"/>
    </xf>
    <xf numFmtId="165" fontId="16" fillId="0" borderId="50" xfId="0" applyNumberFormat="1" applyFont="1" applyBorder="1"/>
    <xf numFmtId="0" fontId="14" fillId="0" borderId="47" xfId="0" applyFont="1" applyBorder="1" applyAlignment="1">
      <alignment horizontal="left"/>
    </xf>
    <xf numFmtId="0" fontId="13" fillId="0" borderId="47" xfId="0" applyFont="1" applyBorder="1"/>
    <xf numFmtId="43" fontId="56" fillId="0" borderId="47" xfId="7" applyFont="1" applyFill="1" applyBorder="1" applyAlignment="1">
      <alignment horizontal="center" vertical="center" wrapText="1"/>
    </xf>
    <xf numFmtId="43" fontId="55" fillId="0" borderId="47" xfId="7" applyFont="1" applyFill="1" applyBorder="1" applyAlignment="1">
      <alignment horizontal="center"/>
    </xf>
    <xf numFmtId="165" fontId="12" fillId="0" borderId="47" xfId="6" applyFont="1" applyFill="1" applyBorder="1" applyAlignment="1">
      <alignment horizontal="center"/>
    </xf>
    <xf numFmtId="4" fontId="27" fillId="0" borderId="47" xfId="0" applyNumberFormat="1" applyFont="1" applyBorder="1" applyAlignment="1">
      <alignment horizontal="center"/>
    </xf>
    <xf numFmtId="43" fontId="56" fillId="0" borderId="47" xfId="7" applyFont="1" applyFill="1" applyBorder="1"/>
    <xf numFmtId="165" fontId="27" fillId="0" borderId="47" xfId="6" applyFont="1" applyFill="1" applyBorder="1" applyAlignment="1">
      <alignment horizontal="center"/>
    </xf>
    <xf numFmtId="0" fontId="13" fillId="0" borderId="48" xfId="0" applyFont="1" applyBorder="1" applyAlignment="1">
      <alignment horizontal="left"/>
    </xf>
    <xf numFmtId="43" fontId="56" fillId="0" borderId="48" xfId="7" applyFont="1" applyFill="1" applyBorder="1" applyAlignment="1">
      <alignment horizontal="center" vertical="center" wrapText="1"/>
    </xf>
    <xf numFmtId="43" fontId="55" fillId="0" borderId="48" xfId="7" applyFont="1" applyFill="1" applyBorder="1" applyAlignment="1">
      <alignment horizontal="center"/>
    </xf>
    <xf numFmtId="165" fontId="12" fillId="0" borderId="48" xfId="6" applyFont="1" applyFill="1" applyBorder="1" applyAlignment="1">
      <alignment horizontal="center"/>
    </xf>
    <xf numFmtId="43" fontId="57" fillId="0" borderId="38" xfId="7" applyFont="1" applyFill="1" applyBorder="1" applyAlignment="1">
      <alignment horizontal="center" vertical="center" wrapText="1"/>
    </xf>
    <xf numFmtId="43" fontId="57" fillId="0" borderId="39" xfId="7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" fontId="58" fillId="0" borderId="11" xfId="6" applyNumberFormat="1" applyFont="1" applyFill="1" applyBorder="1" applyAlignment="1">
      <alignment horizontal="center" vertical="center" wrapText="1"/>
    </xf>
    <xf numFmtId="4" fontId="58" fillId="0" borderId="0" xfId="6" applyNumberFormat="1" applyFont="1" applyFill="1" applyBorder="1" applyAlignment="1">
      <alignment horizontal="center" vertical="center" wrapText="1"/>
    </xf>
    <xf numFmtId="0" fontId="59" fillId="0" borderId="0" xfId="0" applyFont="1"/>
    <xf numFmtId="43" fontId="57" fillId="0" borderId="0" xfId="7" applyFont="1" applyFill="1" applyBorder="1" applyAlignment="1">
      <alignment horizontal="center" vertical="center" wrapText="1"/>
    </xf>
    <xf numFmtId="0" fontId="60" fillId="0" borderId="4" xfId="0" applyFont="1" applyBorder="1"/>
    <xf numFmtId="0" fontId="12" fillId="0" borderId="4" xfId="0" applyFont="1" applyBorder="1" applyAlignment="1">
      <alignment wrapText="1"/>
    </xf>
    <xf numFmtId="43" fontId="55" fillId="0" borderId="47" xfId="7" applyFont="1" applyFill="1" applyBorder="1" applyAlignment="1">
      <alignment horizontal="center" vertical="center" wrapText="1"/>
    </xf>
    <xf numFmtId="4" fontId="15" fillId="0" borderId="47" xfId="0" applyNumberFormat="1" applyFont="1" applyBorder="1" applyAlignment="1">
      <alignment horizontal="center"/>
    </xf>
    <xf numFmtId="43" fontId="1" fillId="0" borderId="47" xfId="7" applyFont="1" applyFill="1" applyBorder="1"/>
    <xf numFmtId="0" fontId="60" fillId="0" borderId="43" xfId="0" applyFont="1" applyBorder="1"/>
    <xf numFmtId="43" fontId="1" fillId="0" borderId="48" xfId="7" applyFont="1" applyFill="1" applyBorder="1"/>
    <xf numFmtId="0" fontId="60" fillId="0" borderId="1" xfId="0" applyFont="1" applyBorder="1"/>
    <xf numFmtId="0" fontId="14" fillId="0" borderId="3" xfId="0" applyFont="1" applyBorder="1" applyAlignment="1">
      <alignment horizontal="left"/>
    </xf>
    <xf numFmtId="0" fontId="13" fillId="0" borderId="3" xfId="0" applyFont="1" applyBorder="1"/>
    <xf numFmtId="43" fontId="55" fillId="0" borderId="3" xfId="7" applyFont="1" applyFill="1" applyBorder="1" applyAlignment="1">
      <alignment horizontal="center"/>
    </xf>
    <xf numFmtId="165" fontId="12" fillId="0" borderId="9" xfId="6" applyFont="1" applyFill="1" applyBorder="1" applyAlignment="1">
      <alignment horizontal="center"/>
    </xf>
    <xf numFmtId="165" fontId="12" fillId="0" borderId="3" xfId="6" applyFont="1" applyFill="1" applyBorder="1" applyAlignment="1">
      <alignment horizontal="center"/>
    </xf>
    <xf numFmtId="165" fontId="12" fillId="0" borderId="2" xfId="6" applyFont="1" applyFill="1" applyBorder="1" applyAlignment="1">
      <alignment horizontal="center"/>
    </xf>
    <xf numFmtId="165" fontId="12" fillId="0" borderId="5" xfId="6" applyFont="1" applyFill="1" applyBorder="1" applyAlignment="1">
      <alignment horizontal="center"/>
    </xf>
    <xf numFmtId="4" fontId="27" fillId="0" borderId="5" xfId="0" applyNumberFormat="1" applyFont="1" applyBorder="1" applyAlignment="1">
      <alignment horizontal="center"/>
    </xf>
    <xf numFmtId="165" fontId="27" fillId="0" borderId="5" xfId="6" applyFont="1" applyFill="1" applyBorder="1" applyAlignment="1">
      <alignment horizontal="center"/>
    </xf>
    <xf numFmtId="4" fontId="15" fillId="0" borderId="5" xfId="0" applyNumberFormat="1" applyFont="1" applyBorder="1" applyAlignment="1">
      <alignment horizontal="center"/>
    </xf>
    <xf numFmtId="43" fontId="34" fillId="0" borderId="5" xfId="0" applyNumberFormat="1" applyFont="1" applyBorder="1" applyAlignment="1">
      <alignment horizontal="center" vertical="top" wrapText="1"/>
    </xf>
    <xf numFmtId="43" fontId="1" fillId="0" borderId="5" xfId="7" applyFont="1" applyFill="1" applyBorder="1"/>
    <xf numFmtId="0" fontId="60" fillId="0" borderId="6" xfId="0" applyFont="1" applyBorder="1"/>
    <xf numFmtId="0" fontId="13" fillId="0" borderId="15" xfId="0" applyFont="1" applyBorder="1" applyAlignment="1">
      <alignment horizontal="left"/>
    </xf>
    <xf numFmtId="0" fontId="13" fillId="0" borderId="15" xfId="0" applyFont="1" applyBorder="1"/>
    <xf numFmtId="43" fontId="56" fillId="0" borderId="15" xfId="7" applyFont="1" applyFill="1" applyBorder="1" applyAlignment="1">
      <alignment horizontal="center" vertical="center" wrapText="1"/>
    </xf>
    <xf numFmtId="43" fontId="55" fillId="0" borderId="15" xfId="7" applyFont="1" applyFill="1" applyBorder="1" applyAlignment="1">
      <alignment horizontal="center"/>
    </xf>
    <xf numFmtId="165" fontId="12" fillId="0" borderId="15" xfId="6" applyFont="1" applyFill="1" applyBorder="1" applyAlignment="1">
      <alignment horizontal="center"/>
    </xf>
    <xf numFmtId="43" fontId="1" fillId="0" borderId="15" xfId="7" applyFont="1" applyFill="1" applyBorder="1"/>
    <xf numFmtId="43" fontId="1" fillId="0" borderId="7" xfId="7" applyFont="1" applyFill="1" applyBorder="1"/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19" fillId="0" borderId="0" xfId="10" applyFont="1" applyAlignment="1">
      <alignment horizontal="center"/>
    </xf>
    <xf numFmtId="0" fontId="20" fillId="0" borderId="0" xfId="10" applyFont="1" applyAlignment="1">
      <alignment horizontal="center"/>
    </xf>
    <xf numFmtId="0" fontId="20" fillId="4" borderId="26" xfId="10" applyFont="1" applyFill="1" applyBorder="1" applyAlignment="1">
      <alignment horizontal="center"/>
    </xf>
    <xf numFmtId="0" fontId="20" fillId="4" borderId="33" xfId="10" applyFont="1" applyFill="1" applyBorder="1" applyAlignment="1">
      <alignment horizontal="center"/>
    </xf>
    <xf numFmtId="0" fontId="20" fillId="4" borderId="27" xfId="10" applyFont="1" applyFill="1" applyBorder="1" applyAlignment="1">
      <alignment horizontal="center"/>
    </xf>
    <xf numFmtId="0" fontId="20" fillId="4" borderId="34" xfId="10" applyFont="1" applyFill="1" applyBorder="1" applyAlignment="1">
      <alignment horizontal="center"/>
    </xf>
    <xf numFmtId="0" fontId="20" fillId="4" borderId="28" xfId="10" applyFont="1" applyFill="1" applyBorder="1" applyAlignment="1">
      <alignment horizontal="center"/>
    </xf>
    <xf numFmtId="0" fontId="20" fillId="4" borderId="29" xfId="10" applyFont="1" applyFill="1" applyBorder="1" applyAlignment="1">
      <alignment horizontal="center"/>
    </xf>
    <xf numFmtId="0" fontId="20" fillId="4" borderId="30" xfId="10" applyFont="1" applyFill="1" applyBorder="1" applyAlignment="1">
      <alignment horizontal="center"/>
    </xf>
    <xf numFmtId="0" fontId="20" fillId="4" borderId="31" xfId="1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78">
    <cellStyle name="20% - Accent1" xfId="35" xr:uid="{00000000-0005-0000-0000-000000000000}"/>
    <cellStyle name="20% - Accent2" xfId="36" xr:uid="{00000000-0005-0000-0000-000001000000}"/>
    <cellStyle name="20% - Accent3" xfId="37" xr:uid="{00000000-0005-0000-0000-000002000000}"/>
    <cellStyle name="20% - Accent4" xfId="38" xr:uid="{00000000-0005-0000-0000-000003000000}"/>
    <cellStyle name="20% - Accent5" xfId="39" xr:uid="{00000000-0005-0000-0000-000004000000}"/>
    <cellStyle name="20% - Accent6" xfId="40" xr:uid="{00000000-0005-0000-0000-000005000000}"/>
    <cellStyle name="40% - Accent1" xfId="41" xr:uid="{00000000-0005-0000-0000-000006000000}"/>
    <cellStyle name="40% - Accent2" xfId="42" xr:uid="{00000000-0005-0000-0000-000007000000}"/>
    <cellStyle name="40% - Accent3" xfId="43" xr:uid="{00000000-0005-0000-0000-000008000000}"/>
    <cellStyle name="40% - Accent4" xfId="44" xr:uid="{00000000-0005-0000-0000-000009000000}"/>
    <cellStyle name="40% - Accent5" xfId="45" xr:uid="{00000000-0005-0000-0000-00000A000000}"/>
    <cellStyle name="40% - Accent6" xfId="46" xr:uid="{00000000-0005-0000-0000-00000B000000}"/>
    <cellStyle name="40% - Énfasis1 2 2" xfId="24" xr:uid="{00000000-0005-0000-0000-00000C000000}"/>
    <cellStyle name="60% - Accent1" xfId="47" xr:uid="{00000000-0005-0000-0000-00000D000000}"/>
    <cellStyle name="60% - Accent2" xfId="48" xr:uid="{00000000-0005-0000-0000-00000E000000}"/>
    <cellStyle name="60% - Accent3" xfId="49" xr:uid="{00000000-0005-0000-0000-00000F000000}"/>
    <cellStyle name="60% - Accent4" xfId="50" xr:uid="{00000000-0005-0000-0000-000010000000}"/>
    <cellStyle name="60% - Accent5" xfId="51" xr:uid="{00000000-0005-0000-0000-000011000000}"/>
    <cellStyle name="60% - Accent6" xfId="52" xr:uid="{00000000-0005-0000-0000-000012000000}"/>
    <cellStyle name="Accent1" xfId="53" xr:uid="{00000000-0005-0000-0000-000013000000}"/>
    <cellStyle name="Accent2" xfId="54" xr:uid="{00000000-0005-0000-0000-000014000000}"/>
    <cellStyle name="Accent3" xfId="55" xr:uid="{00000000-0005-0000-0000-000015000000}"/>
    <cellStyle name="Accent4" xfId="56" xr:uid="{00000000-0005-0000-0000-000016000000}"/>
    <cellStyle name="Accent5" xfId="57" xr:uid="{00000000-0005-0000-0000-000017000000}"/>
    <cellStyle name="Accent6" xfId="58" xr:uid="{00000000-0005-0000-0000-000018000000}"/>
    <cellStyle name="Bad" xfId="59" xr:uid="{00000000-0005-0000-0000-000019000000}"/>
    <cellStyle name="Calculation" xfId="60" xr:uid="{00000000-0005-0000-0000-00001A000000}"/>
    <cellStyle name="Check Cell" xfId="61" xr:uid="{00000000-0005-0000-0000-00001B000000}"/>
    <cellStyle name="Explanatory Text" xfId="62" xr:uid="{00000000-0005-0000-0000-00001C000000}"/>
    <cellStyle name="Good" xfId="63" xr:uid="{00000000-0005-0000-0000-00001D000000}"/>
    <cellStyle name="Heading 1" xfId="64" xr:uid="{00000000-0005-0000-0000-00001E000000}"/>
    <cellStyle name="Heading 2" xfId="65" xr:uid="{00000000-0005-0000-0000-00001F000000}"/>
    <cellStyle name="Heading 3" xfId="66" xr:uid="{00000000-0005-0000-0000-000020000000}"/>
    <cellStyle name="Heading 4" xfId="67" xr:uid="{00000000-0005-0000-0000-000021000000}"/>
    <cellStyle name="Input" xfId="68" xr:uid="{00000000-0005-0000-0000-000022000000}"/>
    <cellStyle name="Linked Cell" xfId="69" xr:uid="{00000000-0005-0000-0000-000023000000}"/>
    <cellStyle name="Millares" xfId="7" builtinId="3"/>
    <cellStyle name="Millares 2" xfId="3" xr:uid="{00000000-0005-0000-0000-000025000000}"/>
    <cellStyle name="Millares 2 2" xfId="6" xr:uid="{00000000-0005-0000-0000-000026000000}"/>
    <cellStyle name="Millares 2 2 2" xfId="32" xr:uid="{00000000-0005-0000-0000-000027000000}"/>
    <cellStyle name="Millares 2 3" xfId="8" xr:uid="{00000000-0005-0000-0000-000028000000}"/>
    <cellStyle name="Millares 2 3 2" xfId="29" xr:uid="{00000000-0005-0000-0000-000029000000}"/>
    <cellStyle name="Millares 2 4" xfId="9" xr:uid="{00000000-0005-0000-0000-00002A000000}"/>
    <cellStyle name="Millares 2 5" xfId="14" xr:uid="{00000000-0005-0000-0000-00002B000000}"/>
    <cellStyle name="Millares 2 6" xfId="18" xr:uid="{00000000-0005-0000-0000-00002C000000}"/>
    <cellStyle name="Millares 3" xfId="5" xr:uid="{00000000-0005-0000-0000-00002D000000}"/>
    <cellStyle name="Millares 3 2" xfId="15" xr:uid="{00000000-0005-0000-0000-00002E000000}"/>
    <cellStyle name="Millares 3 2 2" xfId="28" xr:uid="{00000000-0005-0000-0000-00002F000000}"/>
    <cellStyle name="Millares 3 3" xfId="19" xr:uid="{00000000-0005-0000-0000-000030000000}"/>
    <cellStyle name="Millares 3 4" xfId="30" xr:uid="{00000000-0005-0000-0000-000031000000}"/>
    <cellStyle name="Millares 4" xfId="16" xr:uid="{00000000-0005-0000-0000-000032000000}"/>
    <cellStyle name="Millares 4 2" xfId="20" xr:uid="{00000000-0005-0000-0000-000033000000}"/>
    <cellStyle name="Millares 5" xfId="13" xr:uid="{00000000-0005-0000-0000-000034000000}"/>
    <cellStyle name="Millares 6" xfId="23" xr:uid="{00000000-0005-0000-0000-000035000000}"/>
    <cellStyle name="Millares 7" xfId="77" xr:uid="{00000000-0005-0000-0000-000036000000}"/>
    <cellStyle name="Millares 9" xfId="2" xr:uid="{00000000-0005-0000-0000-000037000000}"/>
    <cellStyle name="Moneda 2" xfId="17" xr:uid="{00000000-0005-0000-0000-000038000000}"/>
    <cellStyle name="Moneda 2 2" xfId="21" xr:uid="{00000000-0005-0000-0000-000039000000}"/>
    <cellStyle name="Moneda 2 3" xfId="25" xr:uid="{00000000-0005-0000-0000-00003A000000}"/>
    <cellStyle name="Moneda 3" xfId="31" xr:uid="{00000000-0005-0000-0000-00003B000000}"/>
    <cellStyle name="Neutral 2" xfId="70" xr:uid="{00000000-0005-0000-0000-00003C000000}"/>
    <cellStyle name="Normal" xfId="0" builtinId="0"/>
    <cellStyle name="Normal 2" xfId="4" xr:uid="{00000000-0005-0000-0000-00003E000000}"/>
    <cellStyle name="Normal 2 2" xfId="1" xr:uid="{00000000-0005-0000-0000-00003F000000}"/>
    <cellStyle name="Normal 3" xfId="10" xr:uid="{00000000-0005-0000-0000-000040000000}"/>
    <cellStyle name="Normal 3 2" xfId="26" xr:uid="{00000000-0005-0000-0000-000041000000}"/>
    <cellStyle name="Normal 4" xfId="12" xr:uid="{00000000-0005-0000-0000-000042000000}"/>
    <cellStyle name="Normal 4 2" xfId="34" xr:uid="{00000000-0005-0000-0000-000043000000}"/>
    <cellStyle name="Normal 4 3" xfId="27" xr:uid="{00000000-0005-0000-0000-000044000000}"/>
    <cellStyle name="Normal 5" xfId="22" xr:uid="{00000000-0005-0000-0000-000045000000}"/>
    <cellStyle name="Normal 6" xfId="76" xr:uid="{00000000-0005-0000-0000-000046000000}"/>
    <cellStyle name="Note" xfId="71" xr:uid="{00000000-0005-0000-0000-000047000000}"/>
    <cellStyle name="Output" xfId="72" xr:uid="{00000000-0005-0000-0000-000048000000}"/>
    <cellStyle name="Porcentaje 2" xfId="11" xr:uid="{00000000-0005-0000-0000-000049000000}"/>
    <cellStyle name="Porcentual 2" xfId="33" xr:uid="{00000000-0005-0000-0000-00004A000000}"/>
    <cellStyle name="Title" xfId="73" xr:uid="{00000000-0005-0000-0000-00004B000000}"/>
    <cellStyle name="Total 2" xfId="74" xr:uid="{00000000-0005-0000-0000-00004C000000}"/>
    <cellStyle name="Warning Text" xfId="75" xr:uid="{00000000-0005-0000-0000-00004D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CD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0</xdr:row>
      <xdr:rowOff>95250</xdr:rowOff>
    </xdr:from>
    <xdr:to>
      <xdr:col>2</xdr:col>
      <xdr:colOff>2288006</xdr:colOff>
      <xdr:row>2</xdr:row>
      <xdr:rowOff>80212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BA9DA1-65BA-4DB8-8623-27A6FD35B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95250"/>
          <a:ext cx="1611731" cy="45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21</xdr:col>
      <xdr:colOff>152400</xdr:colOff>
      <xdr:row>78</xdr:row>
      <xdr:rowOff>85725</xdr:rowOff>
    </xdr:from>
    <xdr:ext cx="1855470" cy="1162050"/>
    <xdr:pic>
      <xdr:nvPicPr>
        <xdr:cNvPr id="3" name="Imagen 2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4550" y="16135350"/>
          <a:ext cx="1855470" cy="11620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1564105</xdr:colOff>
      <xdr:row>0</xdr:row>
      <xdr:rowOff>159919</xdr:rowOff>
    </xdr:from>
    <xdr:to>
      <xdr:col>4</xdr:col>
      <xdr:colOff>186490</xdr:colOff>
      <xdr:row>3</xdr:row>
      <xdr:rowOff>40106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0237" y="159919"/>
          <a:ext cx="1614237" cy="45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1564105</xdr:colOff>
      <xdr:row>0</xdr:row>
      <xdr:rowOff>159919</xdr:rowOff>
    </xdr:from>
    <xdr:to>
      <xdr:col>4</xdr:col>
      <xdr:colOff>186490</xdr:colOff>
      <xdr:row>3</xdr:row>
      <xdr:rowOff>40106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FA294A-0C0A-4087-B70D-A0AA3A8F9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5205" y="159919"/>
          <a:ext cx="1684756" cy="432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1564105</xdr:colOff>
      <xdr:row>0</xdr:row>
      <xdr:rowOff>159919</xdr:rowOff>
    </xdr:from>
    <xdr:to>
      <xdr:col>4</xdr:col>
      <xdr:colOff>186490</xdr:colOff>
      <xdr:row>3</xdr:row>
      <xdr:rowOff>40106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ABA9DA1-65BA-4DB8-8623-27A6FD35B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7255" y="159919"/>
          <a:ext cx="1611731" cy="45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1564105</xdr:colOff>
      <xdr:row>0</xdr:row>
      <xdr:rowOff>159919</xdr:rowOff>
    </xdr:from>
    <xdr:to>
      <xdr:col>4</xdr:col>
      <xdr:colOff>1607721</xdr:colOff>
      <xdr:row>3</xdr:row>
      <xdr:rowOff>40106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ABA9DA1-65BA-4DB8-8623-27A6FD35B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5880" y="159919"/>
          <a:ext cx="1611731" cy="45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690563</xdr:colOff>
      <xdr:row>386</xdr:row>
      <xdr:rowOff>23812</xdr:rowOff>
    </xdr:from>
    <xdr:ext cx="1506219" cy="468312"/>
    <xdr:pic>
      <xdr:nvPicPr>
        <xdr:cNvPr id="6" name="Imagen 5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0888" y="91911487"/>
          <a:ext cx="1506219" cy="46831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296</xdr:row>
      <xdr:rowOff>0</xdr:rowOff>
    </xdr:from>
    <xdr:ext cx="1506219" cy="468312"/>
    <xdr:pic>
      <xdr:nvPicPr>
        <xdr:cNvPr id="2" name="Imagen 1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2115" y="58679495"/>
          <a:ext cx="1506219" cy="46831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  <sheetName val="UtilitarioP"/>
    </sheetNames>
    <sheetDataSet>
      <sheetData sheetId="0" refreshError="1"/>
      <sheetData sheetId="1" refreshError="1"/>
      <sheetData sheetId="2">
        <row r="1">
          <cell r="B1" t="str">
            <v>Metropolitano - '0</v>
          </cell>
          <cell r="C1" t="str">
            <v>Valdesia - I</v>
          </cell>
          <cell r="D1" t="str">
            <v>Norcentral - II</v>
          </cell>
          <cell r="E1" t="str">
            <v>Nordeste - III</v>
          </cell>
          <cell r="F1" t="str">
            <v>Enriquillo - IV</v>
          </cell>
          <cell r="G1" t="str">
            <v>Este - V</v>
          </cell>
          <cell r="H1" t="str">
            <v>El Valle - VI</v>
          </cell>
          <cell r="I1" t="str">
            <v>Cibao Occidental - VII</v>
          </cell>
          <cell r="J1" t="str">
            <v>Cibao Central - VIII</v>
          </cell>
          <cell r="K1" t="str">
            <v>Vacío</v>
          </cell>
        </row>
        <row r="2">
          <cell r="M2" t="str">
            <v>Vacío</v>
          </cell>
        </row>
        <row r="3">
          <cell r="M3" t="str">
            <v>enero  - marzo</v>
          </cell>
        </row>
        <row r="4">
          <cell r="M4" t="str">
            <v>abril - junio</v>
          </cell>
        </row>
        <row r="5">
          <cell r="M5" t="str">
            <v>julio - septiembre</v>
          </cell>
        </row>
        <row r="6">
          <cell r="M6" t="str">
            <v>octubre - Diciembre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B1:X85"/>
  <sheetViews>
    <sheetView topLeftCell="K1" zoomScaleNormal="100" workbookViewId="0">
      <selection activeCell="T15" sqref="T15"/>
    </sheetView>
  </sheetViews>
  <sheetFormatPr baseColWidth="10" defaultColWidth="10.7109375" defaultRowHeight="15" x14ac:dyDescent="0.25"/>
  <cols>
    <col min="2" max="2" width="5.28515625" customWidth="1"/>
    <col min="3" max="3" width="34.5703125" customWidth="1"/>
    <col min="4" max="4" width="39.5703125" customWidth="1"/>
    <col min="5" max="5" width="33.7109375" customWidth="1"/>
    <col min="6" max="6" width="13.85546875" customWidth="1"/>
    <col min="7" max="8" width="12.140625" customWidth="1"/>
    <col min="9" max="9" width="12.7109375" customWidth="1"/>
    <col min="10" max="10" width="12.5703125" customWidth="1"/>
    <col min="11" max="11" width="10.28515625" customWidth="1"/>
    <col min="12" max="12" width="12.42578125" customWidth="1"/>
    <col min="13" max="13" width="12.85546875" customWidth="1"/>
    <col min="14" max="14" width="9.42578125" customWidth="1"/>
    <col min="15" max="15" width="12.85546875" customWidth="1"/>
    <col min="16" max="16" width="11" customWidth="1"/>
    <col min="17" max="17" width="10.42578125" customWidth="1"/>
    <col min="18" max="18" width="12.42578125" customWidth="1"/>
    <col min="19" max="19" width="9.7109375" customWidth="1"/>
    <col min="20" max="20" width="13.5703125" customWidth="1"/>
    <col min="21" max="21" width="12.85546875" customWidth="1"/>
    <col min="22" max="22" width="16.42578125" customWidth="1"/>
    <col min="23" max="23" width="15" customWidth="1"/>
    <col min="24" max="24" width="13.140625" bestFit="1" customWidth="1"/>
  </cols>
  <sheetData>
    <row r="1" spans="2:23" ht="21" x14ac:dyDescent="0.35">
      <c r="C1" s="123"/>
      <c r="D1" s="123"/>
      <c r="E1" s="123"/>
      <c r="F1" s="123" t="s">
        <v>2</v>
      </c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</row>
    <row r="2" spans="2:23" ht="15.75" x14ac:dyDescent="0.25">
      <c r="C2" s="124"/>
      <c r="D2" s="124"/>
      <c r="E2" s="124"/>
      <c r="F2" s="124" t="s">
        <v>4</v>
      </c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</row>
    <row r="3" spans="2:23" x14ac:dyDescent="0.25">
      <c r="C3" s="125"/>
      <c r="D3" s="125"/>
      <c r="E3" s="125"/>
      <c r="F3" s="125" t="s">
        <v>518</v>
      </c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</row>
    <row r="4" spans="2:23" ht="19.5" thickBot="1" x14ac:dyDescent="0.35">
      <c r="B4" t="s">
        <v>36</v>
      </c>
      <c r="I4" s="126"/>
      <c r="J4" s="126" t="s">
        <v>519</v>
      </c>
      <c r="K4" s="126" t="s">
        <v>437</v>
      </c>
      <c r="S4" s="127"/>
      <c r="T4" s="127"/>
      <c r="U4" s="127"/>
      <c r="V4" s="127"/>
    </row>
    <row r="5" spans="2:23" ht="70.5" customHeight="1" thickBot="1" x14ac:dyDescent="0.3">
      <c r="B5" s="57" t="s">
        <v>3</v>
      </c>
      <c r="C5" s="58" t="s">
        <v>5</v>
      </c>
      <c r="D5" s="58" t="s">
        <v>520</v>
      </c>
      <c r="E5" s="128" t="s">
        <v>6</v>
      </c>
      <c r="F5" s="129" t="s">
        <v>521</v>
      </c>
      <c r="G5" s="129" t="s">
        <v>522</v>
      </c>
      <c r="H5" s="129" t="s">
        <v>523</v>
      </c>
      <c r="I5" s="129" t="s">
        <v>524</v>
      </c>
      <c r="J5" s="129" t="s">
        <v>525</v>
      </c>
      <c r="K5" s="129" t="s">
        <v>526</v>
      </c>
      <c r="L5" s="130" t="s">
        <v>527</v>
      </c>
      <c r="M5" s="130" t="s">
        <v>528</v>
      </c>
      <c r="N5" s="131" t="s">
        <v>529</v>
      </c>
      <c r="O5" s="131" t="s">
        <v>530</v>
      </c>
      <c r="P5" s="131" t="s">
        <v>531</v>
      </c>
      <c r="Q5" s="131" t="s">
        <v>532</v>
      </c>
      <c r="R5" s="131" t="s">
        <v>533</v>
      </c>
      <c r="S5" s="131" t="s">
        <v>534</v>
      </c>
      <c r="T5" s="131" t="s">
        <v>535</v>
      </c>
      <c r="U5" s="131" t="s">
        <v>536</v>
      </c>
      <c r="V5" s="131" t="s">
        <v>537</v>
      </c>
      <c r="W5" s="132" t="s">
        <v>10</v>
      </c>
    </row>
    <row r="6" spans="2:23" s="133" customFormat="1" x14ac:dyDescent="0.25">
      <c r="B6" s="134">
        <v>1</v>
      </c>
      <c r="C6" s="164" t="s">
        <v>37</v>
      </c>
      <c r="D6" s="165" t="s">
        <v>38</v>
      </c>
      <c r="E6" s="166" t="s">
        <v>108</v>
      </c>
      <c r="F6" s="167">
        <v>0</v>
      </c>
      <c r="G6" s="167"/>
      <c r="H6" s="167">
        <v>0</v>
      </c>
      <c r="I6" s="167">
        <v>53595.6</v>
      </c>
      <c r="J6" s="167"/>
      <c r="K6" s="167"/>
      <c r="L6" s="167"/>
      <c r="M6" s="167"/>
      <c r="N6" s="168">
        <v>0</v>
      </c>
      <c r="O6" s="168">
        <v>0</v>
      </c>
      <c r="P6" s="168">
        <v>0</v>
      </c>
      <c r="Q6" s="168">
        <v>0</v>
      </c>
      <c r="R6" s="168">
        <v>0</v>
      </c>
      <c r="S6" s="168">
        <v>0</v>
      </c>
      <c r="T6" s="168">
        <v>0</v>
      </c>
      <c r="U6" s="169">
        <v>0</v>
      </c>
      <c r="V6" s="170"/>
      <c r="W6" s="136">
        <f>SUM(F6:V6)</f>
        <v>53595.6</v>
      </c>
    </row>
    <row r="7" spans="2:23" s="133" customFormat="1" x14ac:dyDescent="0.25">
      <c r="B7" s="134">
        <v>2</v>
      </c>
      <c r="C7" s="157" t="s">
        <v>39</v>
      </c>
      <c r="D7" s="137" t="s">
        <v>40</v>
      </c>
      <c r="E7" s="138" t="s">
        <v>109</v>
      </c>
      <c r="F7" s="139">
        <v>88800</v>
      </c>
      <c r="G7" s="139"/>
      <c r="H7" s="139">
        <v>0</v>
      </c>
      <c r="I7" s="139">
        <v>0</v>
      </c>
      <c r="J7" s="140">
        <v>0</v>
      </c>
      <c r="K7" s="140">
        <v>0</v>
      </c>
      <c r="L7" s="140">
        <v>0</v>
      </c>
      <c r="M7" s="140">
        <v>0</v>
      </c>
      <c r="N7" s="141">
        <v>0</v>
      </c>
      <c r="O7" s="141">
        <v>0</v>
      </c>
      <c r="P7" s="141">
        <v>0</v>
      </c>
      <c r="Q7" s="141">
        <v>0</v>
      </c>
      <c r="R7" s="141">
        <v>0</v>
      </c>
      <c r="S7" s="141">
        <v>0</v>
      </c>
      <c r="T7" s="141">
        <v>0</v>
      </c>
      <c r="U7" s="141">
        <v>0</v>
      </c>
      <c r="V7" s="171"/>
      <c r="W7" s="136">
        <f t="shared" ref="W7:W68" si="0">SUM(F7:V7)</f>
        <v>88800</v>
      </c>
    </row>
    <row r="8" spans="2:23" s="133" customFormat="1" x14ac:dyDescent="0.25">
      <c r="B8" s="134">
        <v>3</v>
      </c>
      <c r="C8" s="158" t="s">
        <v>41</v>
      </c>
      <c r="D8" s="61" t="s">
        <v>42</v>
      </c>
      <c r="E8" s="138" t="s">
        <v>110</v>
      </c>
      <c r="F8" s="139"/>
      <c r="G8" s="139"/>
      <c r="H8" s="139">
        <v>0</v>
      </c>
      <c r="I8" s="139">
        <v>0</v>
      </c>
      <c r="J8" s="140"/>
      <c r="K8" s="140"/>
      <c r="L8" s="140"/>
      <c r="M8" s="140"/>
      <c r="N8" s="141">
        <v>0</v>
      </c>
      <c r="O8" s="141">
        <v>5841</v>
      </c>
      <c r="P8" s="141">
        <v>0</v>
      </c>
      <c r="Q8" s="141">
        <v>0</v>
      </c>
      <c r="R8" s="141">
        <v>0</v>
      </c>
      <c r="S8" s="141">
        <v>0</v>
      </c>
      <c r="T8" s="141">
        <v>0</v>
      </c>
      <c r="U8" s="141">
        <v>0</v>
      </c>
      <c r="V8" s="171"/>
      <c r="W8" s="136">
        <f t="shared" si="0"/>
        <v>5841</v>
      </c>
    </row>
    <row r="9" spans="2:23" s="133" customFormat="1" x14ac:dyDescent="0.25">
      <c r="B9" s="134">
        <v>4</v>
      </c>
      <c r="C9" s="158" t="s">
        <v>43</v>
      </c>
      <c r="D9" s="61" t="s">
        <v>38</v>
      </c>
      <c r="E9" s="138" t="s">
        <v>108</v>
      </c>
      <c r="F9" s="139">
        <v>0</v>
      </c>
      <c r="G9" s="139"/>
      <c r="H9" s="139">
        <v>230836.32</v>
      </c>
      <c r="I9" s="139">
        <v>0</v>
      </c>
      <c r="J9" s="140">
        <v>0</v>
      </c>
      <c r="K9" s="140">
        <v>0</v>
      </c>
      <c r="L9" s="140">
        <v>0</v>
      </c>
      <c r="M9" s="140">
        <v>0</v>
      </c>
      <c r="N9" s="141">
        <v>0</v>
      </c>
      <c r="O9" s="135">
        <v>0</v>
      </c>
      <c r="P9" s="135">
        <v>0</v>
      </c>
      <c r="Q9" s="135">
        <v>0</v>
      </c>
      <c r="R9" s="135">
        <v>0</v>
      </c>
      <c r="S9" s="135">
        <v>0</v>
      </c>
      <c r="T9" s="135">
        <v>0</v>
      </c>
      <c r="U9" s="141">
        <v>0</v>
      </c>
      <c r="V9" s="171"/>
      <c r="W9" s="136">
        <f t="shared" si="0"/>
        <v>230836.32</v>
      </c>
    </row>
    <row r="10" spans="2:23" s="133" customFormat="1" x14ac:dyDescent="0.25">
      <c r="B10" s="134">
        <v>5</v>
      </c>
      <c r="C10" s="157" t="s">
        <v>44</v>
      </c>
      <c r="D10" s="137" t="s">
        <v>45</v>
      </c>
      <c r="E10" s="138" t="s">
        <v>109</v>
      </c>
      <c r="F10" s="139">
        <v>0</v>
      </c>
      <c r="G10" s="139"/>
      <c r="H10" s="139">
        <v>0</v>
      </c>
      <c r="I10" s="139">
        <v>0</v>
      </c>
      <c r="J10" s="140">
        <v>0</v>
      </c>
      <c r="K10" s="140">
        <v>0</v>
      </c>
      <c r="L10" s="140">
        <v>0</v>
      </c>
      <c r="M10" s="140">
        <v>0</v>
      </c>
      <c r="N10" s="141">
        <v>0</v>
      </c>
      <c r="O10" s="141">
        <v>0</v>
      </c>
      <c r="P10" s="141">
        <v>19039.25</v>
      </c>
      <c r="Q10" s="141"/>
      <c r="R10" s="141"/>
      <c r="S10" s="141"/>
      <c r="T10" s="141"/>
      <c r="U10" s="141">
        <v>0</v>
      </c>
      <c r="V10" s="171"/>
      <c r="W10" s="136">
        <f t="shared" si="0"/>
        <v>19039.25</v>
      </c>
    </row>
    <row r="11" spans="2:23" s="133" customFormat="1" x14ac:dyDescent="0.25">
      <c r="B11" s="134">
        <v>6</v>
      </c>
      <c r="C11" s="157" t="s">
        <v>415</v>
      </c>
      <c r="D11" s="137" t="s">
        <v>416</v>
      </c>
      <c r="E11" s="138" t="s">
        <v>109</v>
      </c>
      <c r="F11" s="139"/>
      <c r="G11" s="139"/>
      <c r="H11" s="139"/>
      <c r="I11" s="139"/>
      <c r="J11" s="140"/>
      <c r="K11" s="140"/>
      <c r="L11" s="140"/>
      <c r="M11" s="140"/>
      <c r="N11" s="141">
        <v>0</v>
      </c>
      <c r="O11" s="141">
        <v>0</v>
      </c>
      <c r="P11" s="142"/>
      <c r="Q11" s="142"/>
      <c r="R11" s="142"/>
      <c r="S11" s="142"/>
      <c r="T11" s="142">
        <v>60000</v>
      </c>
      <c r="U11" s="142"/>
      <c r="V11" s="172">
        <v>40000</v>
      </c>
      <c r="W11" s="136">
        <f t="shared" si="0"/>
        <v>100000</v>
      </c>
    </row>
    <row r="12" spans="2:23" s="133" customFormat="1" x14ac:dyDescent="0.25">
      <c r="B12" s="134">
        <v>7</v>
      </c>
      <c r="C12" s="157" t="s">
        <v>425</v>
      </c>
      <c r="D12" s="137" t="s">
        <v>426</v>
      </c>
      <c r="E12" s="138" t="s">
        <v>110</v>
      </c>
      <c r="F12" s="139"/>
      <c r="G12" s="139"/>
      <c r="H12" s="139"/>
      <c r="I12" s="139"/>
      <c r="J12" s="140"/>
      <c r="K12" s="140"/>
      <c r="L12" s="143"/>
      <c r="M12" s="140"/>
      <c r="N12" s="141">
        <v>0</v>
      </c>
      <c r="O12" s="141">
        <v>0</v>
      </c>
      <c r="P12" s="144"/>
      <c r="Q12" s="144"/>
      <c r="R12" s="144"/>
      <c r="S12" s="144"/>
      <c r="T12" s="144"/>
      <c r="U12" s="144">
        <v>7481.35</v>
      </c>
      <c r="V12" s="173"/>
      <c r="W12" s="136">
        <f t="shared" si="0"/>
        <v>7481.35</v>
      </c>
    </row>
    <row r="13" spans="2:23" s="133" customFormat="1" x14ac:dyDescent="0.25">
      <c r="B13" s="134">
        <v>8</v>
      </c>
      <c r="C13" s="157" t="s">
        <v>47</v>
      </c>
      <c r="D13" s="137" t="s">
        <v>48</v>
      </c>
      <c r="E13" s="138" t="s">
        <v>109</v>
      </c>
      <c r="F13" s="139">
        <v>0</v>
      </c>
      <c r="G13" s="139"/>
      <c r="H13" s="139">
        <v>0</v>
      </c>
      <c r="I13" s="139">
        <v>0</v>
      </c>
      <c r="J13" s="140">
        <v>0</v>
      </c>
      <c r="K13" s="140">
        <v>0</v>
      </c>
      <c r="L13" s="140">
        <v>0</v>
      </c>
      <c r="M13" s="140">
        <v>35100</v>
      </c>
      <c r="N13" s="141">
        <v>0</v>
      </c>
      <c r="O13" s="142">
        <v>11700</v>
      </c>
      <c r="P13" s="142">
        <v>0</v>
      </c>
      <c r="Q13" s="142"/>
      <c r="R13" s="142"/>
      <c r="S13" s="142"/>
      <c r="T13" s="142"/>
      <c r="U13" s="142"/>
      <c r="V13" s="172"/>
      <c r="W13" s="136">
        <f t="shared" si="0"/>
        <v>46800</v>
      </c>
    </row>
    <row r="14" spans="2:23" s="133" customFormat="1" x14ac:dyDescent="0.25">
      <c r="B14" s="134">
        <v>9</v>
      </c>
      <c r="C14" s="157" t="s">
        <v>49</v>
      </c>
      <c r="D14" s="137" t="s">
        <v>50</v>
      </c>
      <c r="E14" s="138" t="s">
        <v>109</v>
      </c>
      <c r="F14" s="139"/>
      <c r="G14" s="139"/>
      <c r="H14" s="139"/>
      <c r="I14" s="139"/>
      <c r="J14" s="140"/>
      <c r="K14" s="140"/>
      <c r="L14" s="140"/>
      <c r="M14" s="140"/>
      <c r="N14" s="141"/>
      <c r="O14" s="142"/>
      <c r="P14" s="142"/>
      <c r="Q14" s="142"/>
      <c r="R14" s="142"/>
      <c r="S14" s="142"/>
      <c r="T14" s="142"/>
      <c r="U14" s="142"/>
      <c r="V14" s="172">
        <v>97974.17</v>
      </c>
      <c r="W14" s="136">
        <f t="shared" si="0"/>
        <v>97974.17</v>
      </c>
    </row>
    <row r="15" spans="2:23" s="133" customFormat="1" x14ac:dyDescent="0.25">
      <c r="B15" s="134">
        <v>10</v>
      </c>
      <c r="C15" s="157" t="s">
        <v>51</v>
      </c>
      <c r="D15" s="137" t="s">
        <v>52</v>
      </c>
      <c r="E15" s="138" t="s">
        <v>109</v>
      </c>
      <c r="F15" s="139">
        <v>134981.94</v>
      </c>
      <c r="G15" s="139">
        <v>80110.100000000006</v>
      </c>
      <c r="H15" s="139">
        <v>0</v>
      </c>
      <c r="I15" s="139">
        <v>0</v>
      </c>
      <c r="J15" s="140">
        <v>0</v>
      </c>
      <c r="K15" s="143">
        <v>0</v>
      </c>
      <c r="L15" s="140">
        <v>0</v>
      </c>
      <c r="M15" s="140">
        <v>0</v>
      </c>
      <c r="N15" s="141">
        <v>0</v>
      </c>
      <c r="O15" s="141">
        <v>0</v>
      </c>
      <c r="P15" s="142">
        <v>0</v>
      </c>
      <c r="Q15" s="142"/>
      <c r="R15" s="142"/>
      <c r="S15" s="142"/>
      <c r="T15" s="142"/>
      <c r="U15" s="142"/>
      <c r="V15" s="172"/>
      <c r="W15" s="136">
        <f t="shared" si="0"/>
        <v>215092.04</v>
      </c>
    </row>
    <row r="16" spans="2:23" s="133" customFormat="1" x14ac:dyDescent="0.25">
      <c r="B16" s="134">
        <v>11</v>
      </c>
      <c r="C16" s="157" t="s">
        <v>414</v>
      </c>
      <c r="D16" s="137" t="s">
        <v>38</v>
      </c>
      <c r="E16" s="138" t="s">
        <v>110</v>
      </c>
      <c r="F16" s="139">
        <v>0</v>
      </c>
      <c r="G16" s="139"/>
      <c r="H16" s="139">
        <v>0</v>
      </c>
      <c r="I16" s="139"/>
      <c r="J16" s="140"/>
      <c r="K16" s="140"/>
      <c r="L16" s="140"/>
      <c r="M16" s="140"/>
      <c r="N16" s="141">
        <v>0</v>
      </c>
      <c r="O16" s="141">
        <v>0</v>
      </c>
      <c r="P16" s="142">
        <v>0</v>
      </c>
      <c r="Q16" s="142">
        <v>0</v>
      </c>
      <c r="R16" s="142">
        <v>0</v>
      </c>
      <c r="S16" s="60">
        <v>0</v>
      </c>
      <c r="T16" s="60">
        <v>11770.5</v>
      </c>
      <c r="U16" s="60">
        <v>0</v>
      </c>
      <c r="V16" s="172">
        <v>13452</v>
      </c>
      <c r="W16" s="136">
        <f t="shared" si="0"/>
        <v>25222.5</v>
      </c>
    </row>
    <row r="17" spans="2:23" s="133" customFormat="1" x14ac:dyDescent="0.25">
      <c r="B17" s="134">
        <v>12</v>
      </c>
      <c r="C17" s="157" t="s">
        <v>54</v>
      </c>
      <c r="D17" s="137" t="s">
        <v>55</v>
      </c>
      <c r="E17" s="138" t="s">
        <v>109</v>
      </c>
      <c r="F17" s="139">
        <v>0</v>
      </c>
      <c r="G17" s="139"/>
      <c r="H17" s="139">
        <v>39686.880000000005</v>
      </c>
      <c r="I17" s="139">
        <v>0</v>
      </c>
      <c r="J17" s="140">
        <v>0</v>
      </c>
      <c r="K17" s="140">
        <v>0</v>
      </c>
      <c r="L17" s="140">
        <v>0</v>
      </c>
      <c r="M17" s="140">
        <v>0</v>
      </c>
      <c r="N17" s="141">
        <v>0</v>
      </c>
      <c r="O17" s="141">
        <v>0</v>
      </c>
      <c r="P17" s="142">
        <v>0</v>
      </c>
      <c r="Q17" s="142"/>
      <c r="R17" s="142"/>
      <c r="S17" s="142"/>
      <c r="T17" s="142"/>
      <c r="U17" s="142"/>
      <c r="V17" s="172"/>
      <c r="W17" s="136">
        <f t="shared" si="0"/>
        <v>39686.880000000005</v>
      </c>
    </row>
    <row r="18" spans="2:23" s="133" customFormat="1" x14ac:dyDescent="0.25">
      <c r="B18" s="134">
        <v>13</v>
      </c>
      <c r="C18" s="157" t="s">
        <v>56</v>
      </c>
      <c r="D18" s="137" t="s">
        <v>52</v>
      </c>
      <c r="E18" s="138" t="s">
        <v>109</v>
      </c>
      <c r="F18" s="139">
        <v>0</v>
      </c>
      <c r="G18" s="139">
        <v>227867</v>
      </c>
      <c r="H18" s="139">
        <v>0</v>
      </c>
      <c r="I18" s="139">
        <v>0</v>
      </c>
      <c r="J18" s="140">
        <v>0</v>
      </c>
      <c r="K18" s="140">
        <v>0</v>
      </c>
      <c r="L18" s="140">
        <v>0</v>
      </c>
      <c r="M18" s="140">
        <v>0</v>
      </c>
      <c r="N18" s="141">
        <v>0</v>
      </c>
      <c r="O18" s="141">
        <v>0</v>
      </c>
      <c r="P18" s="142">
        <v>0</v>
      </c>
      <c r="Q18" s="142"/>
      <c r="R18" s="142"/>
      <c r="S18" s="142"/>
      <c r="T18" s="142"/>
      <c r="U18" s="142"/>
      <c r="V18" s="172"/>
      <c r="W18" s="136">
        <f t="shared" si="0"/>
        <v>227867</v>
      </c>
    </row>
    <row r="19" spans="2:23" s="133" customFormat="1" x14ac:dyDescent="0.25">
      <c r="B19" s="134">
        <v>14</v>
      </c>
      <c r="C19" s="157" t="s">
        <v>58</v>
      </c>
      <c r="D19" s="137" t="s">
        <v>45</v>
      </c>
      <c r="E19" s="138" t="s">
        <v>109</v>
      </c>
      <c r="F19" s="139">
        <v>16362</v>
      </c>
      <c r="G19" s="139"/>
      <c r="H19" s="139">
        <v>0</v>
      </c>
      <c r="I19" s="139">
        <v>0</v>
      </c>
      <c r="J19" s="140">
        <v>0</v>
      </c>
      <c r="K19" s="140">
        <v>0</v>
      </c>
      <c r="L19" s="140">
        <v>0</v>
      </c>
      <c r="M19" s="140">
        <v>0</v>
      </c>
      <c r="N19" s="141">
        <v>0</v>
      </c>
      <c r="O19" s="141">
        <v>0</v>
      </c>
      <c r="P19" s="142">
        <v>0</v>
      </c>
      <c r="Q19" s="142"/>
      <c r="R19" s="142"/>
      <c r="S19" s="142"/>
      <c r="T19" s="142"/>
      <c r="U19" s="142"/>
      <c r="V19" s="172"/>
      <c r="W19" s="136">
        <f t="shared" si="0"/>
        <v>16362</v>
      </c>
    </row>
    <row r="20" spans="2:23" s="133" customFormat="1" x14ac:dyDescent="0.25">
      <c r="B20" s="134">
        <v>15</v>
      </c>
      <c r="C20" s="157" t="s">
        <v>438</v>
      </c>
      <c r="D20" s="137" t="s">
        <v>40</v>
      </c>
      <c r="E20" s="138" t="s">
        <v>109</v>
      </c>
      <c r="F20" s="139"/>
      <c r="G20" s="139"/>
      <c r="H20" s="139"/>
      <c r="I20" s="139"/>
      <c r="J20" s="140"/>
      <c r="K20" s="140"/>
      <c r="L20" s="140"/>
      <c r="M20" s="140"/>
      <c r="N20" s="141"/>
      <c r="O20" s="141"/>
      <c r="P20" s="142"/>
      <c r="Q20" s="142"/>
      <c r="R20" s="142"/>
      <c r="S20" s="142"/>
      <c r="T20" s="142"/>
      <c r="U20" s="142"/>
      <c r="V20" s="172">
        <v>85732.800000000003</v>
      </c>
      <c r="W20" s="136">
        <f t="shared" si="0"/>
        <v>85732.800000000003</v>
      </c>
    </row>
    <row r="21" spans="2:23" s="133" customFormat="1" x14ac:dyDescent="0.25">
      <c r="B21" s="134">
        <v>16</v>
      </c>
      <c r="C21" s="157" t="s">
        <v>59</v>
      </c>
      <c r="D21" s="137" t="s">
        <v>40</v>
      </c>
      <c r="E21" s="138" t="s">
        <v>109</v>
      </c>
      <c r="F21" s="139">
        <v>95070</v>
      </c>
      <c r="G21" s="139"/>
      <c r="H21" s="139">
        <v>0</v>
      </c>
      <c r="I21" s="139">
        <v>0</v>
      </c>
      <c r="J21" s="140">
        <v>0</v>
      </c>
      <c r="K21" s="140">
        <v>0</v>
      </c>
      <c r="L21" s="140">
        <v>0</v>
      </c>
      <c r="M21" s="140">
        <v>0</v>
      </c>
      <c r="N21" s="141">
        <v>0</v>
      </c>
      <c r="O21" s="141">
        <v>0</v>
      </c>
      <c r="P21" s="142"/>
      <c r="Q21" s="142"/>
      <c r="R21" s="142"/>
      <c r="S21" s="142"/>
      <c r="T21" s="142"/>
      <c r="U21" s="142"/>
      <c r="V21" s="172"/>
      <c r="W21" s="136">
        <f t="shared" si="0"/>
        <v>95070</v>
      </c>
    </row>
    <row r="22" spans="2:23" s="133" customFormat="1" x14ac:dyDescent="0.25">
      <c r="B22" s="134">
        <v>17</v>
      </c>
      <c r="C22" s="157" t="s">
        <v>60</v>
      </c>
      <c r="D22" s="137" t="s">
        <v>40</v>
      </c>
      <c r="E22" s="138" t="s">
        <v>109</v>
      </c>
      <c r="F22" s="139">
        <v>108450</v>
      </c>
      <c r="G22" s="139"/>
      <c r="H22" s="139">
        <v>0</v>
      </c>
      <c r="I22" s="139">
        <v>0</v>
      </c>
      <c r="J22" s="140">
        <v>0</v>
      </c>
      <c r="K22" s="140">
        <v>0</v>
      </c>
      <c r="L22" s="140">
        <v>0</v>
      </c>
      <c r="M22" s="140">
        <v>0</v>
      </c>
      <c r="N22" s="141">
        <v>0</v>
      </c>
      <c r="O22" s="141">
        <v>0</v>
      </c>
      <c r="P22" s="142"/>
      <c r="Q22" s="142"/>
      <c r="R22" s="142"/>
      <c r="S22" s="142"/>
      <c r="T22" s="142"/>
      <c r="U22" s="142"/>
      <c r="V22" s="172"/>
      <c r="W22" s="136">
        <f t="shared" si="0"/>
        <v>108450</v>
      </c>
    </row>
    <row r="23" spans="2:23" s="133" customFormat="1" x14ac:dyDescent="0.25">
      <c r="B23" s="134">
        <v>18</v>
      </c>
      <c r="C23" s="157" t="s">
        <v>439</v>
      </c>
      <c r="D23" s="137" t="s">
        <v>538</v>
      </c>
      <c r="E23" s="138" t="s">
        <v>110</v>
      </c>
      <c r="F23" s="139"/>
      <c r="G23" s="139"/>
      <c r="H23" s="139"/>
      <c r="I23" s="139"/>
      <c r="J23" s="140"/>
      <c r="K23" s="140"/>
      <c r="L23" s="140"/>
      <c r="M23" s="140"/>
      <c r="N23" s="141"/>
      <c r="O23" s="141"/>
      <c r="P23" s="142"/>
      <c r="Q23" s="142"/>
      <c r="R23" s="142"/>
      <c r="S23" s="142"/>
      <c r="T23" s="142"/>
      <c r="U23" s="142"/>
      <c r="V23" s="172">
        <v>49855</v>
      </c>
      <c r="W23" s="136">
        <f t="shared" si="0"/>
        <v>49855</v>
      </c>
    </row>
    <row r="24" spans="2:23" s="133" customFormat="1" x14ac:dyDescent="0.25">
      <c r="B24" s="134">
        <v>19</v>
      </c>
      <c r="C24" s="157" t="s">
        <v>440</v>
      </c>
      <c r="D24" s="137" t="s">
        <v>57</v>
      </c>
      <c r="E24" s="138" t="s">
        <v>109</v>
      </c>
      <c r="F24" s="139"/>
      <c r="G24" s="139"/>
      <c r="H24" s="139"/>
      <c r="I24" s="139"/>
      <c r="J24" s="140"/>
      <c r="K24" s="140"/>
      <c r="L24" s="140"/>
      <c r="M24" s="140"/>
      <c r="N24" s="141"/>
      <c r="O24" s="141"/>
      <c r="P24" s="142"/>
      <c r="Q24" s="142"/>
      <c r="R24" s="142"/>
      <c r="S24" s="142"/>
      <c r="T24" s="142"/>
      <c r="U24" s="142"/>
      <c r="V24" s="172">
        <v>199391.6</v>
      </c>
      <c r="W24" s="136">
        <f t="shared" si="0"/>
        <v>199391.6</v>
      </c>
    </row>
    <row r="25" spans="2:23" s="133" customFormat="1" x14ac:dyDescent="0.25">
      <c r="B25" s="134">
        <v>20</v>
      </c>
      <c r="C25" s="157" t="s">
        <v>61</v>
      </c>
      <c r="D25" s="137" t="s">
        <v>52</v>
      </c>
      <c r="E25" s="138" t="s">
        <v>109</v>
      </c>
      <c r="F25" s="139">
        <v>47959.22</v>
      </c>
      <c r="G25" s="139"/>
      <c r="H25" s="139">
        <v>0</v>
      </c>
      <c r="I25" s="139">
        <v>0</v>
      </c>
      <c r="J25" s="140">
        <v>0</v>
      </c>
      <c r="K25" s="140">
        <v>0</v>
      </c>
      <c r="L25" s="140">
        <v>0</v>
      </c>
      <c r="M25" s="140">
        <v>0</v>
      </c>
      <c r="N25" s="141">
        <v>0</v>
      </c>
      <c r="O25" s="141">
        <v>0</v>
      </c>
      <c r="P25" s="142"/>
      <c r="Q25" s="142"/>
      <c r="R25" s="142"/>
      <c r="S25" s="142"/>
      <c r="T25" s="142"/>
      <c r="U25" s="142"/>
      <c r="V25" s="172"/>
      <c r="W25" s="136">
        <f t="shared" si="0"/>
        <v>47959.22</v>
      </c>
    </row>
    <row r="26" spans="2:23" s="133" customFormat="1" x14ac:dyDescent="0.25">
      <c r="B26" s="134">
        <v>21</v>
      </c>
      <c r="C26" s="157" t="s">
        <v>62</v>
      </c>
      <c r="D26" s="137" t="s">
        <v>57</v>
      </c>
      <c r="E26" s="138" t="s">
        <v>109</v>
      </c>
      <c r="F26" s="139">
        <v>0</v>
      </c>
      <c r="G26" s="139"/>
      <c r="H26" s="139">
        <v>0</v>
      </c>
      <c r="I26" s="139"/>
      <c r="J26" s="140"/>
      <c r="K26" s="140"/>
      <c r="L26" s="140"/>
      <c r="M26" s="140"/>
      <c r="N26" s="141">
        <v>0</v>
      </c>
      <c r="O26" s="141">
        <v>0</v>
      </c>
      <c r="P26" s="142"/>
      <c r="Q26" s="142">
        <v>0</v>
      </c>
      <c r="R26" s="142">
        <v>0</v>
      </c>
      <c r="S26" s="142"/>
      <c r="T26" s="142"/>
      <c r="U26" s="142">
        <v>0</v>
      </c>
      <c r="V26" s="172">
        <v>188859</v>
      </c>
      <c r="W26" s="136">
        <f t="shared" si="0"/>
        <v>188859</v>
      </c>
    </row>
    <row r="27" spans="2:23" s="133" customFormat="1" x14ac:dyDescent="0.25">
      <c r="B27" s="134">
        <v>22</v>
      </c>
      <c r="C27" s="157" t="s">
        <v>63</v>
      </c>
      <c r="D27" s="137" t="s">
        <v>64</v>
      </c>
      <c r="E27" s="138" t="s">
        <v>109</v>
      </c>
      <c r="F27" s="139">
        <v>40120.92</v>
      </c>
      <c r="G27" s="139"/>
      <c r="H27" s="139">
        <v>0</v>
      </c>
      <c r="I27" s="139">
        <v>0</v>
      </c>
      <c r="J27" s="140">
        <v>0</v>
      </c>
      <c r="K27" s="140">
        <v>0</v>
      </c>
      <c r="L27" s="140">
        <v>0</v>
      </c>
      <c r="M27" s="140">
        <v>0</v>
      </c>
      <c r="N27" s="141">
        <v>0</v>
      </c>
      <c r="O27" s="141">
        <v>0</v>
      </c>
      <c r="P27" s="142"/>
      <c r="Q27" s="142"/>
      <c r="R27" s="142"/>
      <c r="S27" s="142"/>
      <c r="T27" s="142"/>
      <c r="U27" s="142"/>
      <c r="V27" s="172"/>
      <c r="W27" s="136">
        <f t="shared" si="0"/>
        <v>40120.92</v>
      </c>
    </row>
    <row r="28" spans="2:23" s="133" customFormat="1" x14ac:dyDescent="0.25">
      <c r="B28" s="134">
        <v>23</v>
      </c>
      <c r="C28" s="157" t="s">
        <v>65</v>
      </c>
      <c r="D28" s="137" t="s">
        <v>66</v>
      </c>
      <c r="E28" s="138" t="s">
        <v>110</v>
      </c>
      <c r="F28" s="139">
        <v>27800</v>
      </c>
      <c r="G28" s="139">
        <v>6260</v>
      </c>
      <c r="H28" s="139">
        <v>0</v>
      </c>
      <c r="I28" s="139">
        <v>0</v>
      </c>
      <c r="J28" s="140">
        <v>0</v>
      </c>
      <c r="K28" s="140">
        <v>0</v>
      </c>
      <c r="L28" s="140">
        <v>0</v>
      </c>
      <c r="M28" s="140">
        <v>0</v>
      </c>
      <c r="N28" s="141">
        <v>0</v>
      </c>
      <c r="O28" s="141">
        <v>0</v>
      </c>
      <c r="P28" s="142"/>
      <c r="Q28" s="142"/>
      <c r="R28" s="142"/>
      <c r="S28" s="142"/>
      <c r="T28" s="142"/>
      <c r="U28" s="142"/>
      <c r="V28" s="172"/>
      <c r="W28" s="136">
        <f t="shared" si="0"/>
        <v>34060</v>
      </c>
    </row>
    <row r="29" spans="2:23" s="133" customFormat="1" x14ac:dyDescent="0.25">
      <c r="B29" s="134">
        <v>24</v>
      </c>
      <c r="C29" s="157" t="s">
        <v>67</v>
      </c>
      <c r="D29" s="137" t="s">
        <v>68</v>
      </c>
      <c r="E29" s="138" t="s">
        <v>110</v>
      </c>
      <c r="F29" s="139">
        <v>0</v>
      </c>
      <c r="G29" s="139">
        <v>67800</v>
      </c>
      <c r="H29" s="139">
        <v>0</v>
      </c>
      <c r="I29" s="139">
        <v>0</v>
      </c>
      <c r="J29" s="140">
        <v>0</v>
      </c>
      <c r="K29" s="140">
        <v>0</v>
      </c>
      <c r="L29" s="140">
        <v>0</v>
      </c>
      <c r="M29" s="140">
        <v>0</v>
      </c>
      <c r="N29" s="141">
        <v>0</v>
      </c>
      <c r="O29" s="141">
        <v>0</v>
      </c>
      <c r="P29" s="142"/>
      <c r="Q29" s="142"/>
      <c r="R29" s="142"/>
      <c r="S29" s="142"/>
      <c r="T29" s="142"/>
      <c r="U29" s="142"/>
      <c r="V29" s="172"/>
      <c r="W29" s="136">
        <f t="shared" si="0"/>
        <v>67800</v>
      </c>
    </row>
    <row r="30" spans="2:23" s="133" customFormat="1" x14ac:dyDescent="0.25">
      <c r="B30" s="134">
        <v>25</v>
      </c>
      <c r="C30" s="157" t="s">
        <v>69</v>
      </c>
      <c r="D30" s="137" t="s">
        <v>52</v>
      </c>
      <c r="E30" s="138" t="s">
        <v>109</v>
      </c>
      <c r="F30" s="139">
        <v>141774.01999999999</v>
      </c>
      <c r="G30" s="139"/>
      <c r="H30" s="139">
        <v>0</v>
      </c>
      <c r="I30" s="139">
        <v>0</v>
      </c>
      <c r="J30" s="140">
        <v>0</v>
      </c>
      <c r="K30" s="140">
        <v>0</v>
      </c>
      <c r="L30" s="140">
        <v>0</v>
      </c>
      <c r="M30" s="140">
        <v>0</v>
      </c>
      <c r="N30" s="141">
        <v>0</v>
      </c>
      <c r="O30" s="141">
        <v>0</v>
      </c>
      <c r="P30" s="142"/>
      <c r="Q30" s="142"/>
      <c r="R30" s="142"/>
      <c r="S30" s="142"/>
      <c r="T30" s="142"/>
      <c r="U30" s="142"/>
      <c r="V30" s="172"/>
      <c r="W30" s="136">
        <f t="shared" si="0"/>
        <v>141774.01999999999</v>
      </c>
    </row>
    <row r="31" spans="2:23" s="133" customFormat="1" x14ac:dyDescent="0.25">
      <c r="B31" s="134">
        <v>26</v>
      </c>
      <c r="C31" s="157" t="s">
        <v>70</v>
      </c>
      <c r="D31" s="137" t="s">
        <v>52</v>
      </c>
      <c r="E31" s="138" t="s">
        <v>109</v>
      </c>
      <c r="F31" s="139">
        <v>403860.6</v>
      </c>
      <c r="G31" s="139"/>
      <c r="H31" s="139">
        <v>0</v>
      </c>
      <c r="I31" s="139">
        <v>0</v>
      </c>
      <c r="J31" s="140">
        <v>0</v>
      </c>
      <c r="K31" s="140">
        <v>0</v>
      </c>
      <c r="L31" s="140">
        <v>0</v>
      </c>
      <c r="M31" s="140">
        <v>0</v>
      </c>
      <c r="N31" s="141">
        <v>0</v>
      </c>
      <c r="O31" s="141">
        <v>0</v>
      </c>
      <c r="P31" s="142"/>
      <c r="Q31" s="142"/>
      <c r="R31" s="142"/>
      <c r="S31" s="142"/>
      <c r="T31" s="142"/>
      <c r="U31" s="142"/>
      <c r="V31" s="172"/>
      <c r="W31" s="136">
        <f t="shared" si="0"/>
        <v>403860.6</v>
      </c>
    </row>
    <row r="32" spans="2:23" s="133" customFormat="1" x14ac:dyDescent="0.25">
      <c r="B32" s="134">
        <v>27</v>
      </c>
      <c r="C32" s="157" t="s">
        <v>71</v>
      </c>
      <c r="D32" s="137" t="s">
        <v>52</v>
      </c>
      <c r="E32" s="138" t="s">
        <v>109</v>
      </c>
      <c r="F32" s="139">
        <v>257700.59</v>
      </c>
      <c r="G32" s="139"/>
      <c r="H32" s="139">
        <v>0</v>
      </c>
      <c r="I32" s="139">
        <v>0</v>
      </c>
      <c r="J32" s="140">
        <v>0</v>
      </c>
      <c r="K32" s="140">
        <v>0</v>
      </c>
      <c r="L32" s="140"/>
      <c r="M32" s="140">
        <v>0</v>
      </c>
      <c r="N32" s="141">
        <v>0</v>
      </c>
      <c r="O32" s="141">
        <v>0</v>
      </c>
      <c r="P32" s="142"/>
      <c r="Q32" s="142"/>
      <c r="R32" s="142"/>
      <c r="S32" s="142"/>
      <c r="T32" s="142"/>
      <c r="U32" s="142"/>
      <c r="V32" s="172"/>
      <c r="W32" s="136">
        <f t="shared" si="0"/>
        <v>257700.59</v>
      </c>
    </row>
    <row r="33" spans="2:23" s="133" customFormat="1" x14ac:dyDescent="0.25">
      <c r="B33" s="134">
        <v>28</v>
      </c>
      <c r="C33" s="157" t="s">
        <v>72</v>
      </c>
      <c r="D33" s="61" t="s">
        <v>52</v>
      </c>
      <c r="E33" s="138" t="s">
        <v>109</v>
      </c>
      <c r="F33" s="139">
        <v>0</v>
      </c>
      <c r="G33" s="139"/>
      <c r="H33" s="139">
        <v>0</v>
      </c>
      <c r="I33" s="139">
        <v>18534</v>
      </c>
      <c r="J33" s="140">
        <v>0</v>
      </c>
      <c r="K33" s="140">
        <v>0</v>
      </c>
      <c r="L33" s="140">
        <v>0</v>
      </c>
      <c r="M33" s="140">
        <v>0</v>
      </c>
      <c r="N33" s="141">
        <v>0</v>
      </c>
      <c r="O33" s="141">
        <v>0</v>
      </c>
      <c r="P33" s="142"/>
      <c r="Q33" s="142"/>
      <c r="R33" s="142"/>
      <c r="S33" s="142"/>
      <c r="T33" s="142"/>
      <c r="U33" s="142"/>
      <c r="V33" s="172"/>
      <c r="W33" s="136">
        <f t="shared" si="0"/>
        <v>18534</v>
      </c>
    </row>
    <row r="34" spans="2:23" s="133" customFormat="1" x14ac:dyDescent="0.25">
      <c r="B34" s="134">
        <v>29</v>
      </c>
      <c r="C34" s="157" t="s">
        <v>73</v>
      </c>
      <c r="D34" s="61" t="s">
        <v>52</v>
      </c>
      <c r="E34" s="138" t="s">
        <v>109</v>
      </c>
      <c r="F34" s="139">
        <v>500290</v>
      </c>
      <c r="G34" s="139"/>
      <c r="H34" s="139">
        <v>0</v>
      </c>
      <c r="I34" s="139">
        <v>0</v>
      </c>
      <c r="J34" s="140">
        <v>0</v>
      </c>
      <c r="K34" s="140">
        <v>0</v>
      </c>
      <c r="L34" s="140">
        <v>0</v>
      </c>
      <c r="M34" s="140">
        <v>0</v>
      </c>
      <c r="N34" s="141">
        <v>0</v>
      </c>
      <c r="O34" s="141">
        <v>0</v>
      </c>
      <c r="P34" s="142"/>
      <c r="Q34" s="142"/>
      <c r="R34" s="142"/>
      <c r="S34" s="142"/>
      <c r="T34" s="142"/>
      <c r="U34" s="142"/>
      <c r="V34" s="172"/>
      <c r="W34" s="136">
        <f t="shared" si="0"/>
        <v>500290</v>
      </c>
    </row>
    <row r="35" spans="2:23" s="133" customFormat="1" x14ac:dyDescent="0.25">
      <c r="B35" s="134">
        <v>30</v>
      </c>
      <c r="C35" s="157" t="s">
        <v>74</v>
      </c>
      <c r="D35" s="61" t="s">
        <v>75</v>
      </c>
      <c r="E35" s="138" t="s">
        <v>110</v>
      </c>
      <c r="F35" s="139">
        <v>0</v>
      </c>
      <c r="G35" s="139"/>
      <c r="H35" s="139">
        <v>0</v>
      </c>
      <c r="I35" s="139"/>
      <c r="J35" s="140"/>
      <c r="K35" s="140"/>
      <c r="L35" s="140"/>
      <c r="M35" s="140"/>
      <c r="N35" s="141">
        <v>0</v>
      </c>
      <c r="O35" s="141">
        <v>0</v>
      </c>
      <c r="P35" s="142"/>
      <c r="Q35" s="142"/>
      <c r="R35" s="142">
        <v>187620</v>
      </c>
      <c r="S35" s="142"/>
      <c r="T35" s="142">
        <v>0</v>
      </c>
      <c r="U35" s="142"/>
      <c r="V35" s="172"/>
      <c r="W35" s="136">
        <f t="shared" si="0"/>
        <v>187620</v>
      </c>
    </row>
    <row r="36" spans="2:23" s="133" customFormat="1" x14ac:dyDescent="0.25">
      <c r="B36" s="134">
        <v>31</v>
      </c>
      <c r="C36" s="157" t="s">
        <v>76</v>
      </c>
      <c r="D36" s="61" t="s">
        <v>52</v>
      </c>
      <c r="E36" s="138" t="s">
        <v>109</v>
      </c>
      <c r="F36" s="139">
        <v>42995</v>
      </c>
      <c r="G36" s="139"/>
      <c r="H36" s="139">
        <v>0</v>
      </c>
      <c r="I36" s="139">
        <v>0</v>
      </c>
      <c r="J36" s="140">
        <v>0</v>
      </c>
      <c r="K36" s="140">
        <v>0</v>
      </c>
      <c r="L36" s="140">
        <v>0</v>
      </c>
      <c r="M36" s="140">
        <v>0</v>
      </c>
      <c r="N36" s="141">
        <v>0</v>
      </c>
      <c r="O36" s="141">
        <v>0</v>
      </c>
      <c r="P36" s="142"/>
      <c r="Q36" s="142"/>
      <c r="R36" s="142"/>
      <c r="S36" s="142"/>
      <c r="T36" s="142"/>
      <c r="U36" s="142"/>
      <c r="V36" s="172"/>
      <c r="W36" s="136">
        <f t="shared" si="0"/>
        <v>42995</v>
      </c>
    </row>
    <row r="37" spans="2:23" s="133" customFormat="1" x14ac:dyDescent="0.25">
      <c r="B37" s="134">
        <v>32</v>
      </c>
      <c r="C37" s="157" t="s">
        <v>77</v>
      </c>
      <c r="D37" s="61" t="s">
        <v>78</v>
      </c>
      <c r="E37" s="138" t="s">
        <v>109</v>
      </c>
      <c r="F37" s="139">
        <v>39999.99</v>
      </c>
      <c r="G37" s="139"/>
      <c r="H37" s="139">
        <v>0</v>
      </c>
      <c r="I37" s="139">
        <v>0</v>
      </c>
      <c r="J37" s="140">
        <v>0</v>
      </c>
      <c r="K37" s="140">
        <v>0</v>
      </c>
      <c r="L37" s="140">
        <v>0</v>
      </c>
      <c r="M37" s="140">
        <v>0</v>
      </c>
      <c r="N37" s="141">
        <v>0</v>
      </c>
      <c r="O37" s="141">
        <v>0</v>
      </c>
      <c r="P37" s="142"/>
      <c r="Q37" s="142"/>
      <c r="R37" s="142"/>
      <c r="S37" s="142"/>
      <c r="T37" s="142"/>
      <c r="U37" s="142"/>
      <c r="V37" s="172"/>
      <c r="W37" s="136">
        <f t="shared" si="0"/>
        <v>39999.99</v>
      </c>
    </row>
    <row r="38" spans="2:23" s="133" customFormat="1" x14ac:dyDescent="0.25">
      <c r="B38" s="134">
        <v>33</v>
      </c>
      <c r="C38" s="157" t="s">
        <v>79</v>
      </c>
      <c r="D38" s="61" t="s">
        <v>52</v>
      </c>
      <c r="E38" s="138" t="s">
        <v>109</v>
      </c>
      <c r="F38" s="139">
        <v>19200</v>
      </c>
      <c r="G38" s="139"/>
      <c r="H38" s="139">
        <v>0</v>
      </c>
      <c r="I38" s="139">
        <v>0</v>
      </c>
      <c r="J38" s="140">
        <v>0</v>
      </c>
      <c r="K38" s="140">
        <v>0</v>
      </c>
      <c r="L38" s="140">
        <v>0</v>
      </c>
      <c r="M38" s="140">
        <v>0</v>
      </c>
      <c r="N38" s="141">
        <v>0</v>
      </c>
      <c r="O38" s="141">
        <v>0</v>
      </c>
      <c r="P38" s="142"/>
      <c r="Q38" s="142"/>
      <c r="R38" s="142"/>
      <c r="S38" s="142"/>
      <c r="T38" s="142"/>
      <c r="U38" s="142"/>
      <c r="V38" s="172"/>
      <c r="W38" s="136">
        <f t="shared" si="0"/>
        <v>19200</v>
      </c>
    </row>
    <row r="39" spans="2:23" s="133" customFormat="1" x14ac:dyDescent="0.25">
      <c r="B39" s="134">
        <v>34</v>
      </c>
      <c r="C39" s="157" t="s">
        <v>80</v>
      </c>
      <c r="D39" s="61" t="s">
        <v>52</v>
      </c>
      <c r="E39" s="138" t="s">
        <v>109</v>
      </c>
      <c r="F39" s="139">
        <v>645495.88</v>
      </c>
      <c r="G39" s="139"/>
      <c r="H39" s="139">
        <v>0</v>
      </c>
      <c r="I39" s="139">
        <v>0</v>
      </c>
      <c r="J39" s="140">
        <v>0</v>
      </c>
      <c r="K39" s="140">
        <v>0</v>
      </c>
      <c r="L39" s="140">
        <v>0</v>
      </c>
      <c r="M39" s="140">
        <v>0</v>
      </c>
      <c r="N39" s="141">
        <v>0</v>
      </c>
      <c r="O39" s="141">
        <v>0</v>
      </c>
      <c r="P39" s="142"/>
      <c r="Q39" s="142"/>
      <c r="R39" s="142"/>
      <c r="S39" s="142"/>
      <c r="T39" s="142"/>
      <c r="U39" s="142"/>
      <c r="V39" s="172"/>
      <c r="W39" s="136">
        <f t="shared" si="0"/>
        <v>645495.88</v>
      </c>
    </row>
    <row r="40" spans="2:23" s="133" customFormat="1" x14ac:dyDescent="0.25">
      <c r="B40" s="134">
        <v>35</v>
      </c>
      <c r="C40" s="157" t="s">
        <v>81</v>
      </c>
      <c r="D40" s="61" t="s">
        <v>46</v>
      </c>
      <c r="E40" s="138" t="s">
        <v>109</v>
      </c>
      <c r="F40" s="139">
        <v>0</v>
      </c>
      <c r="G40" s="139"/>
      <c r="H40" s="139">
        <v>0</v>
      </c>
      <c r="I40" s="139">
        <v>33647.25</v>
      </c>
      <c r="J40" s="140">
        <v>0</v>
      </c>
      <c r="K40" s="140">
        <v>0</v>
      </c>
      <c r="L40" s="140">
        <v>0</v>
      </c>
      <c r="M40" s="140">
        <v>0</v>
      </c>
      <c r="N40" s="141">
        <v>0</v>
      </c>
      <c r="O40" s="141">
        <v>0</v>
      </c>
      <c r="P40" s="142"/>
      <c r="Q40" s="142"/>
      <c r="R40" s="142"/>
      <c r="S40" s="142"/>
      <c r="T40" s="142"/>
      <c r="U40" s="142"/>
      <c r="V40" s="172"/>
      <c r="W40" s="136">
        <f t="shared" si="0"/>
        <v>33647.25</v>
      </c>
    </row>
    <row r="41" spans="2:23" s="133" customFormat="1" x14ac:dyDescent="0.25">
      <c r="B41" s="134">
        <v>36</v>
      </c>
      <c r="C41" s="157" t="s">
        <v>82</v>
      </c>
      <c r="D41" s="61" t="s">
        <v>46</v>
      </c>
      <c r="E41" s="138" t="s">
        <v>109</v>
      </c>
      <c r="F41" s="139">
        <v>0</v>
      </c>
      <c r="G41" s="139"/>
      <c r="H41" s="139">
        <v>0</v>
      </c>
      <c r="I41" s="139">
        <v>0</v>
      </c>
      <c r="J41" s="140">
        <v>0</v>
      </c>
      <c r="K41" s="140">
        <v>0</v>
      </c>
      <c r="L41" s="140">
        <v>0</v>
      </c>
      <c r="M41" s="140">
        <v>56782.1</v>
      </c>
      <c r="N41" s="141">
        <v>0</v>
      </c>
      <c r="O41" s="141">
        <v>0</v>
      </c>
      <c r="P41" s="142"/>
      <c r="Q41" s="142"/>
      <c r="R41" s="142"/>
      <c r="S41" s="142"/>
      <c r="T41" s="142"/>
      <c r="U41" s="142"/>
      <c r="V41" s="172"/>
      <c r="W41" s="136">
        <f t="shared" si="0"/>
        <v>56782.1</v>
      </c>
    </row>
    <row r="42" spans="2:23" s="133" customFormat="1" x14ac:dyDescent="0.25">
      <c r="B42" s="134">
        <v>37</v>
      </c>
      <c r="C42" s="157" t="s">
        <v>441</v>
      </c>
      <c r="D42" s="61" t="s">
        <v>46</v>
      </c>
      <c r="E42" s="138" t="s">
        <v>109</v>
      </c>
      <c r="F42" s="139"/>
      <c r="G42" s="139"/>
      <c r="H42" s="139"/>
      <c r="I42" s="139"/>
      <c r="J42" s="140"/>
      <c r="K42" s="140"/>
      <c r="L42" s="140"/>
      <c r="M42" s="140"/>
      <c r="N42" s="141"/>
      <c r="O42" s="141"/>
      <c r="P42" s="142"/>
      <c r="Q42" s="142"/>
      <c r="R42" s="142"/>
      <c r="S42" s="142"/>
      <c r="T42" s="142"/>
      <c r="U42" s="142"/>
      <c r="V42" s="172">
        <v>185494</v>
      </c>
      <c r="W42" s="136">
        <f t="shared" si="0"/>
        <v>185494</v>
      </c>
    </row>
    <row r="43" spans="2:23" s="133" customFormat="1" x14ac:dyDescent="0.25">
      <c r="B43" s="134">
        <v>38</v>
      </c>
      <c r="C43" s="157" t="s">
        <v>442</v>
      </c>
      <c r="D43" s="61" t="s">
        <v>443</v>
      </c>
      <c r="E43" s="138" t="s">
        <v>110</v>
      </c>
      <c r="F43" s="139"/>
      <c r="G43" s="139"/>
      <c r="H43" s="139"/>
      <c r="I43" s="139"/>
      <c r="J43" s="140"/>
      <c r="K43" s="140"/>
      <c r="L43" s="140"/>
      <c r="M43" s="140"/>
      <c r="N43" s="141"/>
      <c r="O43" s="141"/>
      <c r="P43" s="142"/>
      <c r="Q43" s="142"/>
      <c r="R43" s="142"/>
      <c r="S43" s="142"/>
      <c r="T43" s="142"/>
      <c r="U43" s="142"/>
      <c r="V43" s="172">
        <v>20000</v>
      </c>
      <c r="W43" s="136">
        <f t="shared" si="0"/>
        <v>20000</v>
      </c>
    </row>
    <row r="44" spans="2:23" s="133" customFormat="1" x14ac:dyDescent="0.25">
      <c r="B44" s="134">
        <v>39</v>
      </c>
      <c r="C44" s="157" t="s">
        <v>83</v>
      </c>
      <c r="D44" s="61" t="s">
        <v>52</v>
      </c>
      <c r="E44" s="138" t="s">
        <v>109</v>
      </c>
      <c r="F44" s="139">
        <v>45356</v>
      </c>
      <c r="G44" s="139"/>
      <c r="H44" s="139">
        <v>0</v>
      </c>
      <c r="I44" s="139">
        <v>0</v>
      </c>
      <c r="J44" s="140">
        <v>0</v>
      </c>
      <c r="K44" s="140">
        <v>0</v>
      </c>
      <c r="L44" s="140">
        <v>0</v>
      </c>
      <c r="M44" s="140">
        <v>0</v>
      </c>
      <c r="N44" s="141">
        <v>0</v>
      </c>
      <c r="O44" s="141">
        <v>0</v>
      </c>
      <c r="P44" s="142"/>
      <c r="Q44" s="142"/>
      <c r="R44" s="142"/>
      <c r="S44" s="142"/>
      <c r="T44" s="142"/>
      <c r="U44" s="142"/>
      <c r="V44" s="172"/>
      <c r="W44" s="136">
        <f t="shared" si="0"/>
        <v>45356</v>
      </c>
    </row>
    <row r="45" spans="2:23" s="133" customFormat="1" x14ac:dyDescent="0.25">
      <c r="B45" s="134">
        <v>40</v>
      </c>
      <c r="C45" s="157" t="s">
        <v>84</v>
      </c>
      <c r="D45" s="61" t="s">
        <v>52</v>
      </c>
      <c r="E45" s="138" t="s">
        <v>109</v>
      </c>
      <c r="F45" s="139">
        <v>277104</v>
      </c>
      <c r="G45" s="139"/>
      <c r="H45" s="139">
        <v>0</v>
      </c>
      <c r="I45" s="139">
        <v>0</v>
      </c>
      <c r="J45" s="140">
        <v>0</v>
      </c>
      <c r="K45" s="140">
        <v>0</v>
      </c>
      <c r="L45" s="140">
        <v>0</v>
      </c>
      <c r="M45" s="140">
        <v>0</v>
      </c>
      <c r="N45" s="141">
        <v>0</v>
      </c>
      <c r="O45" s="141">
        <v>0</v>
      </c>
      <c r="P45" s="142"/>
      <c r="Q45" s="142"/>
      <c r="R45" s="142"/>
      <c r="S45" s="142"/>
      <c r="T45" s="142"/>
      <c r="U45" s="142"/>
      <c r="V45" s="172"/>
      <c r="W45" s="136">
        <f t="shared" si="0"/>
        <v>277104</v>
      </c>
    </row>
    <row r="46" spans="2:23" s="133" customFormat="1" x14ac:dyDescent="0.25">
      <c r="B46" s="134">
        <v>41</v>
      </c>
      <c r="C46" s="157" t="s">
        <v>85</v>
      </c>
      <c r="D46" s="61" t="s">
        <v>78</v>
      </c>
      <c r="E46" s="138" t="s">
        <v>109</v>
      </c>
      <c r="F46" s="139">
        <v>15800</v>
      </c>
      <c r="G46" s="139"/>
      <c r="H46" s="139">
        <v>0</v>
      </c>
      <c r="I46" s="139">
        <v>0</v>
      </c>
      <c r="J46" s="140">
        <v>0</v>
      </c>
      <c r="K46" s="140">
        <v>0</v>
      </c>
      <c r="L46" s="140">
        <v>0</v>
      </c>
      <c r="M46" s="140">
        <v>0</v>
      </c>
      <c r="N46" s="141">
        <v>0</v>
      </c>
      <c r="O46" s="141">
        <v>0</v>
      </c>
      <c r="P46" s="142"/>
      <c r="Q46" s="142"/>
      <c r="R46" s="142"/>
      <c r="S46" s="142"/>
      <c r="T46" s="142"/>
      <c r="U46" s="142"/>
      <c r="V46" s="172"/>
      <c r="W46" s="136">
        <f t="shared" si="0"/>
        <v>15800</v>
      </c>
    </row>
    <row r="47" spans="2:23" s="133" customFormat="1" x14ac:dyDescent="0.25">
      <c r="B47" s="134">
        <v>42</v>
      </c>
      <c r="C47" s="157" t="s">
        <v>86</v>
      </c>
      <c r="D47" s="61" t="s">
        <v>87</v>
      </c>
      <c r="E47" s="138" t="s">
        <v>109</v>
      </c>
      <c r="F47" s="139">
        <v>0</v>
      </c>
      <c r="G47" s="139"/>
      <c r="H47" s="139">
        <v>0</v>
      </c>
      <c r="I47" s="139">
        <v>0</v>
      </c>
      <c r="J47" s="140">
        <v>0</v>
      </c>
      <c r="K47" s="140">
        <v>0</v>
      </c>
      <c r="L47" s="140">
        <v>0</v>
      </c>
      <c r="M47" s="140">
        <v>0</v>
      </c>
      <c r="N47" s="141">
        <v>0</v>
      </c>
      <c r="O47" s="142">
        <v>401884.53</v>
      </c>
      <c r="P47" s="142"/>
      <c r="Q47" s="142"/>
      <c r="R47" s="142"/>
      <c r="S47" s="142"/>
      <c r="T47" s="142"/>
      <c r="U47" s="142"/>
      <c r="V47" s="172"/>
      <c r="W47" s="136">
        <f t="shared" si="0"/>
        <v>401884.53</v>
      </c>
    </row>
    <row r="48" spans="2:23" s="133" customFormat="1" x14ac:dyDescent="0.25">
      <c r="B48" s="134">
        <v>43</v>
      </c>
      <c r="C48" s="157" t="s">
        <v>88</v>
      </c>
      <c r="D48" s="61" t="s">
        <v>52</v>
      </c>
      <c r="E48" s="138" t="s">
        <v>109</v>
      </c>
      <c r="F48" s="139">
        <v>0</v>
      </c>
      <c r="G48" s="139"/>
      <c r="H48" s="139">
        <v>0</v>
      </c>
      <c r="I48" s="139">
        <v>0</v>
      </c>
      <c r="J48" s="140">
        <v>249677</v>
      </c>
      <c r="K48" s="140">
        <v>0</v>
      </c>
      <c r="L48" s="140">
        <v>0</v>
      </c>
      <c r="M48" s="140"/>
      <c r="N48" s="141">
        <v>0</v>
      </c>
      <c r="O48" s="141">
        <v>0</v>
      </c>
      <c r="P48" s="142"/>
      <c r="Q48" s="142"/>
      <c r="R48" s="142"/>
      <c r="S48" s="142"/>
      <c r="T48" s="142"/>
      <c r="U48" s="142"/>
      <c r="V48" s="172"/>
      <c r="W48" s="136">
        <f t="shared" si="0"/>
        <v>249677</v>
      </c>
    </row>
    <row r="49" spans="2:23" s="133" customFormat="1" x14ac:dyDescent="0.25">
      <c r="B49" s="134">
        <v>44</v>
      </c>
      <c r="C49" s="157" t="s">
        <v>444</v>
      </c>
      <c r="D49" s="61" t="s">
        <v>445</v>
      </c>
      <c r="E49" s="138" t="s">
        <v>446</v>
      </c>
      <c r="F49" s="139"/>
      <c r="G49" s="139"/>
      <c r="H49" s="139"/>
      <c r="I49" s="139"/>
      <c r="J49" s="140"/>
      <c r="K49" s="140"/>
      <c r="L49" s="140"/>
      <c r="M49" s="140"/>
      <c r="N49" s="141"/>
      <c r="O49" s="141"/>
      <c r="P49" s="142"/>
      <c r="Q49" s="142"/>
      <c r="R49" s="142"/>
      <c r="S49" s="142"/>
      <c r="T49" s="142"/>
      <c r="U49" s="142"/>
      <c r="V49" s="172">
        <v>458963.22</v>
      </c>
      <c r="W49" s="136">
        <f t="shared" si="0"/>
        <v>458963.22</v>
      </c>
    </row>
    <row r="50" spans="2:23" s="133" customFormat="1" x14ac:dyDescent="0.25">
      <c r="B50" s="134">
        <v>45</v>
      </c>
      <c r="C50" s="157" t="s">
        <v>89</v>
      </c>
      <c r="D50" s="61" t="s">
        <v>52</v>
      </c>
      <c r="E50" s="138" t="s">
        <v>109</v>
      </c>
      <c r="F50" s="139">
        <v>70665</v>
      </c>
      <c r="G50" s="139"/>
      <c r="H50" s="139">
        <v>0</v>
      </c>
      <c r="I50" s="139">
        <v>0</v>
      </c>
      <c r="J50" s="140">
        <v>0</v>
      </c>
      <c r="K50" s="140">
        <v>0</v>
      </c>
      <c r="L50" s="140">
        <v>0</v>
      </c>
      <c r="M50" s="140">
        <v>0</v>
      </c>
      <c r="N50" s="141">
        <v>0</v>
      </c>
      <c r="O50" s="141">
        <v>0</v>
      </c>
      <c r="P50" s="142"/>
      <c r="Q50" s="142"/>
      <c r="R50" s="142"/>
      <c r="S50" s="142"/>
      <c r="T50" s="142"/>
      <c r="U50" s="142"/>
      <c r="V50" s="172"/>
      <c r="W50" s="136">
        <f t="shared" si="0"/>
        <v>70665</v>
      </c>
    </row>
    <row r="51" spans="2:23" s="133" customFormat="1" x14ac:dyDescent="0.25">
      <c r="B51" s="134">
        <v>46</v>
      </c>
      <c r="C51" s="157" t="s">
        <v>90</v>
      </c>
      <c r="D51" s="61" t="s">
        <v>91</v>
      </c>
      <c r="E51" s="138" t="s">
        <v>109</v>
      </c>
      <c r="F51" s="139">
        <v>0</v>
      </c>
      <c r="G51" s="139"/>
      <c r="H51" s="139">
        <v>7800</v>
      </c>
      <c r="I51" s="139">
        <v>0</v>
      </c>
      <c r="J51" s="140">
        <v>0</v>
      </c>
      <c r="K51" s="140">
        <v>0</v>
      </c>
      <c r="L51" s="140">
        <v>0</v>
      </c>
      <c r="M51" s="140">
        <v>0</v>
      </c>
      <c r="N51" s="141">
        <v>0</v>
      </c>
      <c r="O51" s="141">
        <v>0</v>
      </c>
      <c r="P51" s="142"/>
      <c r="Q51" s="142"/>
      <c r="R51" s="142"/>
      <c r="S51" s="142"/>
      <c r="T51" s="142"/>
      <c r="U51" s="142"/>
      <c r="V51" s="172"/>
      <c r="W51" s="136">
        <f t="shared" si="0"/>
        <v>7800</v>
      </c>
    </row>
    <row r="52" spans="2:23" s="133" customFormat="1" x14ac:dyDescent="0.25">
      <c r="B52" s="134">
        <v>47</v>
      </c>
      <c r="C52" s="157" t="s">
        <v>92</v>
      </c>
      <c r="D52" s="61" t="s">
        <v>539</v>
      </c>
      <c r="E52" s="138" t="s">
        <v>110</v>
      </c>
      <c r="F52" s="139"/>
      <c r="G52" s="139"/>
      <c r="H52" s="139"/>
      <c r="I52" s="139"/>
      <c r="J52" s="140"/>
      <c r="K52" s="140"/>
      <c r="L52" s="140"/>
      <c r="M52" s="140"/>
      <c r="N52" s="141"/>
      <c r="O52" s="141"/>
      <c r="P52" s="142"/>
      <c r="Q52" s="142"/>
      <c r="R52" s="142"/>
      <c r="S52" s="142"/>
      <c r="T52" s="142"/>
      <c r="U52" s="142"/>
      <c r="V52" s="172">
        <v>240720</v>
      </c>
      <c r="W52" s="136">
        <f t="shared" si="0"/>
        <v>240720</v>
      </c>
    </row>
    <row r="53" spans="2:23" s="133" customFormat="1" x14ac:dyDescent="0.25">
      <c r="B53" s="134">
        <v>48</v>
      </c>
      <c r="C53" s="157" t="s">
        <v>93</v>
      </c>
      <c r="D53" s="61" t="s">
        <v>52</v>
      </c>
      <c r="E53" s="138" t="s">
        <v>109</v>
      </c>
      <c r="F53" s="139">
        <v>1259147.25</v>
      </c>
      <c r="G53" s="139"/>
      <c r="H53" s="139">
        <v>0</v>
      </c>
      <c r="I53" s="139">
        <v>0</v>
      </c>
      <c r="J53" s="140">
        <v>0</v>
      </c>
      <c r="K53" s="140">
        <v>0</v>
      </c>
      <c r="L53" s="140">
        <v>0</v>
      </c>
      <c r="M53" s="140">
        <v>0</v>
      </c>
      <c r="N53" s="141">
        <v>0</v>
      </c>
      <c r="O53" s="141">
        <v>0</v>
      </c>
      <c r="P53" s="142"/>
      <c r="Q53" s="142"/>
      <c r="R53" s="142"/>
      <c r="S53" s="142"/>
      <c r="T53" s="142"/>
      <c r="U53" s="142"/>
      <c r="V53" s="172"/>
      <c r="W53" s="136">
        <f t="shared" si="0"/>
        <v>1259147.25</v>
      </c>
    </row>
    <row r="54" spans="2:23" s="133" customFormat="1" x14ac:dyDescent="0.25">
      <c r="B54" s="134">
        <v>49</v>
      </c>
      <c r="C54" s="157" t="s">
        <v>94</v>
      </c>
      <c r="D54" s="137" t="s">
        <v>52</v>
      </c>
      <c r="E54" s="97" t="s">
        <v>109</v>
      </c>
      <c r="F54" s="159">
        <v>0</v>
      </c>
      <c r="G54" s="159"/>
      <c r="H54" s="159">
        <v>0</v>
      </c>
      <c r="I54" s="159">
        <v>0</v>
      </c>
      <c r="J54" s="140">
        <v>0</v>
      </c>
      <c r="K54" s="140">
        <v>0</v>
      </c>
      <c r="L54" s="140">
        <v>5323.7</v>
      </c>
      <c r="M54" s="140">
        <v>0</v>
      </c>
      <c r="N54" s="141">
        <v>0</v>
      </c>
      <c r="O54" s="141">
        <v>0</v>
      </c>
      <c r="P54" s="160"/>
      <c r="Q54" s="160"/>
      <c r="R54" s="160"/>
      <c r="S54" s="160"/>
      <c r="T54" s="160"/>
      <c r="U54" s="160"/>
      <c r="V54" s="174"/>
      <c r="W54" s="136">
        <f t="shared" si="0"/>
        <v>5323.7</v>
      </c>
    </row>
    <row r="55" spans="2:23" s="133" customFormat="1" x14ac:dyDescent="0.25">
      <c r="B55" s="134">
        <v>50</v>
      </c>
      <c r="C55" s="157" t="s">
        <v>447</v>
      </c>
      <c r="D55" s="137" t="s">
        <v>46</v>
      </c>
      <c r="E55" s="97" t="s">
        <v>109</v>
      </c>
      <c r="F55" s="159"/>
      <c r="G55" s="159"/>
      <c r="H55" s="159"/>
      <c r="I55" s="159"/>
      <c r="J55" s="140"/>
      <c r="K55" s="140"/>
      <c r="L55" s="140"/>
      <c r="M55" s="140"/>
      <c r="N55" s="141"/>
      <c r="O55" s="141"/>
      <c r="P55" s="160"/>
      <c r="Q55" s="160"/>
      <c r="R55" s="160"/>
      <c r="S55" s="160"/>
      <c r="T55" s="160"/>
      <c r="U55" s="160"/>
      <c r="V55" s="172">
        <v>391503.4</v>
      </c>
      <c r="W55" s="136">
        <f t="shared" si="0"/>
        <v>391503.4</v>
      </c>
    </row>
    <row r="56" spans="2:23" s="133" customFormat="1" x14ac:dyDescent="0.25">
      <c r="B56" s="134">
        <v>51</v>
      </c>
      <c r="C56" s="157" t="s">
        <v>427</v>
      </c>
      <c r="D56" s="61" t="s">
        <v>428</v>
      </c>
      <c r="E56" s="138" t="s">
        <v>110</v>
      </c>
      <c r="F56" s="159"/>
      <c r="G56" s="159"/>
      <c r="H56" s="159"/>
      <c r="I56" s="159"/>
      <c r="J56" s="140"/>
      <c r="K56" s="140"/>
      <c r="L56" s="140"/>
      <c r="M56" s="140"/>
      <c r="N56" s="141">
        <v>0</v>
      </c>
      <c r="O56" s="141">
        <v>0</v>
      </c>
      <c r="P56" s="160"/>
      <c r="Q56" s="160"/>
      <c r="R56" s="160"/>
      <c r="S56" s="160"/>
      <c r="T56" s="160"/>
      <c r="U56" s="60">
        <v>176669.6</v>
      </c>
      <c r="V56" s="175"/>
      <c r="W56" s="136">
        <f t="shared" si="0"/>
        <v>176669.6</v>
      </c>
    </row>
    <row r="57" spans="2:23" s="133" customFormat="1" x14ac:dyDescent="0.25">
      <c r="B57" s="134">
        <v>52</v>
      </c>
      <c r="C57" s="157" t="s">
        <v>448</v>
      </c>
      <c r="D57" s="137" t="s">
        <v>57</v>
      </c>
      <c r="E57" s="97" t="s">
        <v>110</v>
      </c>
      <c r="F57" s="159"/>
      <c r="G57" s="159"/>
      <c r="H57" s="159"/>
      <c r="I57" s="159"/>
      <c r="J57" s="140"/>
      <c r="K57" s="140"/>
      <c r="L57" s="140"/>
      <c r="M57" s="140"/>
      <c r="N57" s="141"/>
      <c r="O57" s="141"/>
      <c r="P57" s="160"/>
      <c r="Q57" s="160"/>
      <c r="R57" s="160"/>
      <c r="S57" s="160"/>
      <c r="T57" s="160"/>
      <c r="U57" s="160"/>
      <c r="V57" s="175">
        <v>208795.3</v>
      </c>
      <c r="W57" s="136">
        <f t="shared" si="0"/>
        <v>208795.3</v>
      </c>
    </row>
    <row r="58" spans="2:23" s="133" customFormat="1" x14ac:dyDescent="0.25">
      <c r="B58" s="134">
        <v>53</v>
      </c>
      <c r="C58" s="157" t="s">
        <v>96</v>
      </c>
      <c r="D58" s="137" t="s">
        <v>95</v>
      </c>
      <c r="E58" s="97" t="s">
        <v>109</v>
      </c>
      <c r="F58" s="159">
        <v>36451.199999999997</v>
      </c>
      <c r="G58" s="159"/>
      <c r="H58" s="159">
        <v>0</v>
      </c>
      <c r="I58" s="159">
        <v>0</v>
      </c>
      <c r="J58" s="140">
        <v>0</v>
      </c>
      <c r="K58" s="140">
        <v>0</v>
      </c>
      <c r="L58" s="140">
        <v>0</v>
      </c>
      <c r="M58" s="140">
        <v>0</v>
      </c>
      <c r="N58" s="141">
        <v>0</v>
      </c>
      <c r="O58" s="141">
        <v>0</v>
      </c>
      <c r="P58" s="160"/>
      <c r="Q58" s="160"/>
      <c r="R58" s="160"/>
      <c r="S58" s="160"/>
      <c r="T58" s="160"/>
      <c r="U58" s="160"/>
      <c r="V58" s="174"/>
      <c r="W58" s="136">
        <f t="shared" si="0"/>
        <v>36451.199999999997</v>
      </c>
    </row>
    <row r="59" spans="2:23" s="133" customFormat="1" x14ac:dyDescent="0.25">
      <c r="B59" s="134">
        <v>54</v>
      </c>
      <c r="C59" s="157" t="s">
        <v>97</v>
      </c>
      <c r="D59" s="137" t="s">
        <v>52</v>
      </c>
      <c r="E59" s="97" t="s">
        <v>109</v>
      </c>
      <c r="F59" s="159">
        <v>144982</v>
      </c>
      <c r="G59" s="159"/>
      <c r="H59" s="159">
        <v>0</v>
      </c>
      <c r="I59" s="159">
        <v>0</v>
      </c>
      <c r="J59" s="140">
        <v>0</v>
      </c>
      <c r="K59" s="140">
        <v>0</v>
      </c>
      <c r="L59" s="140">
        <v>0</v>
      </c>
      <c r="M59" s="140">
        <v>0</v>
      </c>
      <c r="N59" s="141">
        <v>0</v>
      </c>
      <c r="O59" s="141">
        <v>0</v>
      </c>
      <c r="P59" s="160"/>
      <c r="Q59" s="160"/>
      <c r="R59" s="160"/>
      <c r="S59" s="160"/>
      <c r="T59" s="160"/>
      <c r="U59" s="160"/>
      <c r="V59" s="174"/>
      <c r="W59" s="136">
        <f t="shared" si="0"/>
        <v>144982</v>
      </c>
    </row>
    <row r="60" spans="2:23" s="133" customFormat="1" x14ac:dyDescent="0.25">
      <c r="B60" s="134">
        <v>55</v>
      </c>
      <c r="C60" s="157" t="s">
        <v>98</v>
      </c>
      <c r="D60" s="137" t="s">
        <v>99</v>
      </c>
      <c r="E60" s="97" t="s">
        <v>110</v>
      </c>
      <c r="F60" s="159">
        <v>0</v>
      </c>
      <c r="G60" s="159"/>
      <c r="H60" s="159">
        <v>0</v>
      </c>
      <c r="I60" s="159">
        <v>0</v>
      </c>
      <c r="J60" s="140">
        <v>4000</v>
      </c>
      <c r="K60" s="140">
        <v>0</v>
      </c>
      <c r="L60" s="140">
        <v>0</v>
      </c>
      <c r="M60" s="140">
        <v>0</v>
      </c>
      <c r="N60" s="141">
        <v>0</v>
      </c>
      <c r="O60" s="141">
        <v>0</v>
      </c>
      <c r="P60" s="160"/>
      <c r="Q60" s="160"/>
      <c r="R60" s="160"/>
      <c r="S60" s="160"/>
      <c r="T60" s="160"/>
      <c r="U60" s="160"/>
      <c r="V60" s="174"/>
      <c r="W60" s="136">
        <f t="shared" si="0"/>
        <v>4000</v>
      </c>
    </row>
    <row r="61" spans="2:23" s="133" customFormat="1" x14ac:dyDescent="0.25">
      <c r="B61" s="134">
        <v>56</v>
      </c>
      <c r="C61" s="157" t="s">
        <v>100</v>
      </c>
      <c r="D61" s="137" t="s">
        <v>52</v>
      </c>
      <c r="E61" s="97" t="s">
        <v>109</v>
      </c>
      <c r="F61" s="159">
        <v>296199</v>
      </c>
      <c r="G61" s="159"/>
      <c r="H61" s="159">
        <v>0</v>
      </c>
      <c r="I61" s="159">
        <v>0</v>
      </c>
      <c r="J61" s="140">
        <v>0</v>
      </c>
      <c r="K61" s="140">
        <v>0</v>
      </c>
      <c r="L61" s="140">
        <v>0</v>
      </c>
      <c r="M61" s="140">
        <v>0</v>
      </c>
      <c r="N61" s="141">
        <v>0</v>
      </c>
      <c r="O61" s="141">
        <v>0</v>
      </c>
      <c r="P61" s="160"/>
      <c r="Q61" s="160"/>
      <c r="R61" s="160"/>
      <c r="S61" s="160"/>
      <c r="T61" s="160"/>
      <c r="U61" s="160"/>
      <c r="V61" s="174"/>
      <c r="W61" s="136">
        <f t="shared" si="0"/>
        <v>296199</v>
      </c>
    </row>
    <row r="62" spans="2:23" s="133" customFormat="1" x14ac:dyDescent="0.25">
      <c r="B62" s="134">
        <v>57</v>
      </c>
      <c r="C62" s="157" t="s">
        <v>449</v>
      </c>
      <c r="D62" s="137" t="s">
        <v>450</v>
      </c>
      <c r="E62" s="97" t="s">
        <v>109</v>
      </c>
      <c r="F62" s="159"/>
      <c r="G62" s="159"/>
      <c r="H62" s="159"/>
      <c r="I62" s="159"/>
      <c r="J62" s="140"/>
      <c r="K62" s="140"/>
      <c r="L62" s="140"/>
      <c r="M62" s="140"/>
      <c r="N62" s="141"/>
      <c r="O62" s="141"/>
      <c r="P62" s="160"/>
      <c r="Q62" s="160"/>
      <c r="R62" s="160"/>
      <c r="S62" s="160"/>
      <c r="T62" s="160"/>
      <c r="U62" s="160"/>
      <c r="V62" s="175">
        <v>164895.57999999999</v>
      </c>
      <c r="W62" s="136">
        <f t="shared" si="0"/>
        <v>164895.57999999999</v>
      </c>
    </row>
    <row r="63" spans="2:23" s="133" customFormat="1" x14ac:dyDescent="0.25">
      <c r="B63" s="134">
        <v>58</v>
      </c>
      <c r="C63" s="157" t="s">
        <v>101</v>
      </c>
      <c r="D63" s="137" t="s">
        <v>52</v>
      </c>
      <c r="E63" s="97" t="s">
        <v>109</v>
      </c>
      <c r="F63" s="159">
        <v>28601</v>
      </c>
      <c r="G63" s="159"/>
      <c r="H63" s="159">
        <v>0</v>
      </c>
      <c r="I63" s="159">
        <v>0</v>
      </c>
      <c r="J63" s="140">
        <v>0</v>
      </c>
      <c r="K63" s="140">
        <v>0</v>
      </c>
      <c r="L63" s="140">
        <v>0</v>
      </c>
      <c r="M63" s="140">
        <v>0</v>
      </c>
      <c r="N63" s="141">
        <v>0</v>
      </c>
      <c r="O63" s="141">
        <v>0</v>
      </c>
      <c r="P63" s="160"/>
      <c r="Q63" s="160"/>
      <c r="R63" s="160"/>
      <c r="S63" s="160"/>
      <c r="T63" s="160"/>
      <c r="U63" s="160"/>
      <c r="V63" s="174"/>
      <c r="W63" s="136">
        <f t="shared" si="0"/>
        <v>28601</v>
      </c>
    </row>
    <row r="64" spans="2:23" s="133" customFormat="1" x14ac:dyDescent="0.25">
      <c r="B64" s="134">
        <v>59</v>
      </c>
      <c r="C64" s="157" t="s">
        <v>102</v>
      </c>
      <c r="D64" s="137" t="s">
        <v>52</v>
      </c>
      <c r="E64" s="97" t="s">
        <v>109</v>
      </c>
      <c r="F64" s="159">
        <v>107823.14</v>
      </c>
      <c r="G64" s="159"/>
      <c r="H64" s="159">
        <v>0</v>
      </c>
      <c r="I64" s="159">
        <v>0</v>
      </c>
      <c r="J64" s="140">
        <v>0</v>
      </c>
      <c r="K64" s="140">
        <v>0</v>
      </c>
      <c r="L64" s="140">
        <v>0</v>
      </c>
      <c r="M64" s="140">
        <v>0</v>
      </c>
      <c r="N64" s="141">
        <v>0</v>
      </c>
      <c r="O64" s="141">
        <v>0</v>
      </c>
      <c r="P64" s="160"/>
      <c r="Q64" s="160"/>
      <c r="R64" s="160"/>
      <c r="S64" s="160"/>
      <c r="T64" s="160"/>
      <c r="U64" s="160"/>
      <c r="V64" s="174"/>
      <c r="W64" s="136">
        <f t="shared" si="0"/>
        <v>107823.14</v>
      </c>
    </row>
    <row r="65" spans="2:24" s="133" customFormat="1" x14ac:dyDescent="0.25">
      <c r="B65" s="134">
        <v>60</v>
      </c>
      <c r="C65" s="157" t="s">
        <v>103</v>
      </c>
      <c r="D65" s="137" t="s">
        <v>52</v>
      </c>
      <c r="E65" s="97" t="s">
        <v>109</v>
      </c>
      <c r="F65" s="159">
        <v>123734</v>
      </c>
      <c r="G65" s="159"/>
      <c r="H65" s="159">
        <v>0</v>
      </c>
      <c r="I65" s="159">
        <v>0</v>
      </c>
      <c r="J65" s="140">
        <v>0</v>
      </c>
      <c r="K65" s="140">
        <v>0</v>
      </c>
      <c r="L65" s="140">
        <v>0</v>
      </c>
      <c r="M65" s="140">
        <v>0</v>
      </c>
      <c r="N65" s="141">
        <v>0</v>
      </c>
      <c r="O65" s="141">
        <v>0</v>
      </c>
      <c r="P65" s="160"/>
      <c r="Q65" s="160"/>
      <c r="R65" s="160"/>
      <c r="S65" s="160"/>
      <c r="T65" s="160"/>
      <c r="U65" s="160"/>
      <c r="V65" s="174"/>
      <c r="W65" s="136">
        <f t="shared" si="0"/>
        <v>123734</v>
      </c>
    </row>
    <row r="66" spans="2:24" s="133" customFormat="1" x14ac:dyDescent="0.25">
      <c r="B66" s="134">
        <v>61</v>
      </c>
      <c r="C66" s="157" t="s">
        <v>104</v>
      </c>
      <c r="D66" s="61" t="s">
        <v>55</v>
      </c>
      <c r="E66" s="138" t="s">
        <v>109</v>
      </c>
      <c r="F66" s="139">
        <v>0</v>
      </c>
      <c r="G66" s="139"/>
      <c r="H66" s="139">
        <v>0</v>
      </c>
      <c r="I66" s="139">
        <v>0</v>
      </c>
      <c r="J66" s="140">
        <v>41152.5</v>
      </c>
      <c r="K66" s="140">
        <v>0</v>
      </c>
      <c r="L66" s="140">
        <v>0</v>
      </c>
      <c r="M66" s="140">
        <v>0</v>
      </c>
      <c r="N66" s="141">
        <v>0</v>
      </c>
      <c r="O66" s="141">
        <v>0</v>
      </c>
      <c r="P66" s="142"/>
      <c r="Q66" s="142"/>
      <c r="R66" s="142"/>
      <c r="S66" s="142"/>
      <c r="T66" s="142"/>
      <c r="U66" s="142"/>
      <c r="V66" s="172"/>
      <c r="W66" s="136">
        <f t="shared" si="0"/>
        <v>41152.5</v>
      </c>
    </row>
    <row r="67" spans="2:24" s="133" customFormat="1" x14ac:dyDescent="0.25">
      <c r="B67" s="134">
        <v>62</v>
      </c>
      <c r="C67" s="157" t="s">
        <v>451</v>
      </c>
      <c r="D67" s="61" t="s">
        <v>452</v>
      </c>
      <c r="E67" s="138" t="s">
        <v>109</v>
      </c>
      <c r="F67" s="139"/>
      <c r="G67" s="139"/>
      <c r="H67" s="139"/>
      <c r="I67" s="139"/>
      <c r="J67" s="140"/>
      <c r="K67" s="140"/>
      <c r="L67" s="140"/>
      <c r="M67" s="140"/>
      <c r="N67" s="141"/>
      <c r="O67" s="141"/>
      <c r="P67" s="142"/>
      <c r="Q67" s="142"/>
      <c r="R67" s="142"/>
      <c r="S67" s="142"/>
      <c r="T67" s="142"/>
      <c r="U67" s="142"/>
      <c r="V67" s="175">
        <v>22693.66</v>
      </c>
      <c r="W67" s="136">
        <f t="shared" si="0"/>
        <v>22693.66</v>
      </c>
    </row>
    <row r="68" spans="2:24" s="133" customFormat="1" x14ac:dyDescent="0.25">
      <c r="B68" s="134">
        <v>63</v>
      </c>
      <c r="C68" s="157" t="s">
        <v>105</v>
      </c>
      <c r="D68" s="61" t="s">
        <v>52</v>
      </c>
      <c r="E68" s="138" t="s">
        <v>109</v>
      </c>
      <c r="F68" s="139">
        <v>1240912.3999999999</v>
      </c>
      <c r="G68" s="139"/>
      <c r="H68" s="139">
        <v>0</v>
      </c>
      <c r="I68" s="139">
        <v>0</v>
      </c>
      <c r="J68" s="140">
        <v>0</v>
      </c>
      <c r="K68" s="140">
        <v>0</v>
      </c>
      <c r="L68" s="140">
        <v>0</v>
      </c>
      <c r="M68" s="140">
        <v>0</v>
      </c>
      <c r="N68" s="141">
        <v>0</v>
      </c>
      <c r="O68" s="141">
        <v>0</v>
      </c>
      <c r="P68" s="142"/>
      <c r="Q68" s="142"/>
      <c r="R68" s="142"/>
      <c r="S68" s="142"/>
      <c r="T68" s="142"/>
      <c r="U68" s="142"/>
      <c r="V68" s="172"/>
      <c r="W68" s="136">
        <f t="shared" si="0"/>
        <v>1240912.3999999999</v>
      </c>
    </row>
    <row r="69" spans="2:24" s="133" customFormat="1" x14ac:dyDescent="0.25">
      <c r="B69" s="134">
        <v>64</v>
      </c>
      <c r="C69" s="157" t="s">
        <v>106</v>
      </c>
      <c r="D69" s="61" t="s">
        <v>52</v>
      </c>
      <c r="E69" s="138" t="s">
        <v>109</v>
      </c>
      <c r="F69" s="139">
        <v>0</v>
      </c>
      <c r="G69" s="139"/>
      <c r="H69" s="139">
        <v>0</v>
      </c>
      <c r="I69" s="139">
        <v>278096.52</v>
      </c>
      <c r="J69" s="140">
        <v>0</v>
      </c>
      <c r="K69" s="140">
        <v>0</v>
      </c>
      <c r="L69" s="140">
        <v>0</v>
      </c>
      <c r="M69" s="140">
        <v>0</v>
      </c>
      <c r="N69" s="141">
        <v>0</v>
      </c>
      <c r="O69" s="161">
        <v>0</v>
      </c>
      <c r="P69" s="161"/>
      <c r="Q69" s="161"/>
      <c r="R69" s="161"/>
      <c r="S69" s="161"/>
      <c r="T69" s="161"/>
      <c r="U69" s="161"/>
      <c r="V69" s="176"/>
      <c r="W69" s="136">
        <f t="shared" ref="W69:W71" si="1">SUM(F69:V69)</f>
        <v>278096.52</v>
      </c>
    </row>
    <row r="70" spans="2:24" s="133" customFormat="1" x14ac:dyDescent="0.25">
      <c r="B70" s="134">
        <v>65</v>
      </c>
      <c r="C70" s="162" t="s">
        <v>453</v>
      </c>
      <c r="D70" s="145" t="s">
        <v>38</v>
      </c>
      <c r="E70" s="138" t="s">
        <v>109</v>
      </c>
      <c r="F70" s="146"/>
      <c r="G70" s="146"/>
      <c r="H70" s="146"/>
      <c r="I70" s="146"/>
      <c r="J70" s="147"/>
      <c r="K70" s="147"/>
      <c r="L70" s="147"/>
      <c r="M70" s="147"/>
      <c r="N70" s="148"/>
      <c r="O70" s="163"/>
      <c r="P70" s="163"/>
      <c r="Q70" s="163"/>
      <c r="R70" s="163"/>
      <c r="S70" s="163"/>
      <c r="T70" s="163"/>
      <c r="U70" s="163"/>
      <c r="V70" s="175">
        <v>202978.05</v>
      </c>
      <c r="W70" s="136">
        <f t="shared" si="1"/>
        <v>202978.05</v>
      </c>
    </row>
    <row r="71" spans="2:24" s="133" customFormat="1" ht="15.75" thickBot="1" x14ac:dyDescent="0.3">
      <c r="B71" s="134">
        <v>66</v>
      </c>
      <c r="C71" s="177" t="s">
        <v>107</v>
      </c>
      <c r="D71" s="178" t="s">
        <v>52</v>
      </c>
      <c r="E71" s="179" t="s">
        <v>109</v>
      </c>
      <c r="F71" s="180">
        <v>510958</v>
      </c>
      <c r="G71" s="180"/>
      <c r="H71" s="180">
        <v>0</v>
      </c>
      <c r="I71" s="180">
        <v>0</v>
      </c>
      <c r="J71" s="181">
        <v>0</v>
      </c>
      <c r="K71" s="181">
        <v>0</v>
      </c>
      <c r="L71" s="181">
        <v>0</v>
      </c>
      <c r="M71" s="181">
        <v>0</v>
      </c>
      <c r="N71" s="182">
        <v>0</v>
      </c>
      <c r="O71" s="183">
        <v>0</v>
      </c>
      <c r="P71" s="183"/>
      <c r="Q71" s="183"/>
      <c r="R71" s="183"/>
      <c r="S71" s="183"/>
      <c r="T71" s="183"/>
      <c r="U71" s="183"/>
      <c r="V71" s="184"/>
      <c r="W71" s="136">
        <f t="shared" si="1"/>
        <v>510958</v>
      </c>
    </row>
    <row r="72" spans="2:24" ht="15.75" thickBot="1" x14ac:dyDescent="0.3">
      <c r="B72" s="190" t="s">
        <v>540</v>
      </c>
      <c r="C72" s="191"/>
      <c r="D72" s="191"/>
      <c r="E72" s="191"/>
      <c r="F72" s="149">
        <f t="shared" ref="F72:W72" si="2">SUM(F6:F71)</f>
        <v>6768593.1500000004</v>
      </c>
      <c r="G72" s="149">
        <f t="shared" si="2"/>
        <v>382037.1</v>
      </c>
      <c r="H72" s="149">
        <f t="shared" si="2"/>
        <v>278323.20000000001</v>
      </c>
      <c r="I72" s="149">
        <f t="shared" si="2"/>
        <v>383873.37</v>
      </c>
      <c r="J72" s="149">
        <f t="shared" si="2"/>
        <v>294829.5</v>
      </c>
      <c r="K72" s="149">
        <f t="shared" si="2"/>
        <v>0</v>
      </c>
      <c r="L72" s="149">
        <f t="shared" si="2"/>
        <v>5323.7</v>
      </c>
      <c r="M72" s="149">
        <f t="shared" si="2"/>
        <v>91882.1</v>
      </c>
      <c r="N72" s="149">
        <f t="shared" si="2"/>
        <v>0</v>
      </c>
      <c r="O72" s="149">
        <f t="shared" si="2"/>
        <v>419425.53</v>
      </c>
      <c r="P72" s="149">
        <f t="shared" si="2"/>
        <v>19039.25</v>
      </c>
      <c r="Q72" s="149">
        <f t="shared" si="2"/>
        <v>0</v>
      </c>
      <c r="R72" s="149">
        <f t="shared" si="2"/>
        <v>187620</v>
      </c>
      <c r="S72" s="149">
        <f t="shared" si="2"/>
        <v>0</v>
      </c>
      <c r="T72" s="149">
        <f t="shared" si="2"/>
        <v>71770.5</v>
      </c>
      <c r="U72" s="149">
        <f t="shared" si="2"/>
        <v>184150.95</v>
      </c>
      <c r="V72" s="149">
        <f t="shared" si="2"/>
        <v>2571307.7799999998</v>
      </c>
      <c r="W72" s="150">
        <f t="shared" si="2"/>
        <v>11658176.130000001</v>
      </c>
    </row>
    <row r="73" spans="2:24" ht="28.5" x14ac:dyDescent="0.45">
      <c r="B73" s="151" t="s">
        <v>11</v>
      </c>
      <c r="C73" s="152"/>
      <c r="F73" s="153"/>
      <c r="G73" s="154"/>
      <c r="H73" s="154"/>
    </row>
    <row r="74" spans="2:24" x14ac:dyDescent="0.25">
      <c r="F74" s="154"/>
      <c r="G74" s="154"/>
      <c r="H74" s="154"/>
      <c r="W74" s="3"/>
      <c r="X74" s="122"/>
    </row>
    <row r="75" spans="2:24" x14ac:dyDescent="0.25">
      <c r="C75" t="s">
        <v>8</v>
      </c>
      <c r="W75" s="156"/>
    </row>
    <row r="76" spans="2:24" x14ac:dyDescent="0.25">
      <c r="W76" s="122"/>
    </row>
    <row r="77" spans="2:24" ht="21" x14ac:dyDescent="0.35">
      <c r="G77" s="155" t="s">
        <v>541</v>
      </c>
      <c r="H77" s="155"/>
      <c r="I77" s="155"/>
      <c r="J77" s="155"/>
      <c r="K77" s="155"/>
    </row>
    <row r="78" spans="2:24" ht="21" x14ac:dyDescent="0.35">
      <c r="C78" s="155" t="s">
        <v>113</v>
      </c>
    </row>
    <row r="79" spans="2:24" ht="21" x14ac:dyDescent="0.35">
      <c r="C79" s="155" t="s">
        <v>18</v>
      </c>
    </row>
    <row r="83" spans="3:3" ht="21" x14ac:dyDescent="0.35">
      <c r="C83" s="155" t="s">
        <v>114</v>
      </c>
    </row>
    <row r="84" spans="3:3" ht="21" x14ac:dyDescent="0.35">
      <c r="C84" s="155" t="s">
        <v>19</v>
      </c>
    </row>
    <row r="85" spans="3:3" ht="21" x14ac:dyDescent="0.35">
      <c r="C85" s="155"/>
    </row>
  </sheetData>
  <mergeCells count="1">
    <mergeCell ref="B72:E72"/>
  </mergeCells>
  <conditionalFormatting sqref="C83:C1048576 C1:C5 C72:C79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5" scale="50" fitToHeight="0" orientation="landscape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3:K91"/>
  <sheetViews>
    <sheetView topLeftCell="A67" zoomScaleNormal="100" workbookViewId="0">
      <selection sqref="A1:K90"/>
    </sheetView>
  </sheetViews>
  <sheetFormatPr baseColWidth="10" defaultColWidth="12.5703125" defaultRowHeight="15.75" x14ac:dyDescent="0.25"/>
  <cols>
    <col min="1" max="1" width="7.140625" style="4" customWidth="1"/>
    <col min="2" max="2" width="39.28515625" style="4" customWidth="1"/>
    <col min="3" max="3" width="17.7109375" style="4" customWidth="1"/>
    <col min="4" max="4" width="15.42578125" style="4" customWidth="1"/>
    <col min="5" max="5" width="14.7109375" style="4" customWidth="1"/>
    <col min="6" max="6" width="14.5703125" style="4" customWidth="1"/>
    <col min="7" max="7" width="15.42578125" style="4" customWidth="1"/>
    <col min="8" max="8" width="15.140625" style="4" customWidth="1"/>
    <col min="9" max="10" width="16.140625" style="4" customWidth="1"/>
    <col min="11" max="11" width="15.7109375" style="4" customWidth="1"/>
    <col min="12" max="16384" width="12.5703125" style="4"/>
  </cols>
  <sheetData>
    <row r="3" spans="1:11" ht="21" x14ac:dyDescent="0.35">
      <c r="A3" s="9"/>
      <c r="B3" s="188" t="s">
        <v>2</v>
      </c>
      <c r="C3" s="188"/>
      <c r="D3" s="188"/>
      <c r="E3" s="188"/>
      <c r="F3" s="188"/>
      <c r="G3" s="188"/>
      <c r="H3" s="188"/>
      <c r="I3" s="188"/>
      <c r="J3" s="188"/>
      <c r="K3" s="188"/>
    </row>
    <row r="4" spans="1:11" x14ac:dyDescent="0.25">
      <c r="B4" s="189" t="s">
        <v>4</v>
      </c>
      <c r="C4" s="189"/>
      <c r="D4" s="189"/>
      <c r="E4" s="189"/>
      <c r="F4" s="189"/>
      <c r="G4" s="189"/>
      <c r="H4" s="189"/>
      <c r="I4" s="189"/>
      <c r="J4" s="189"/>
      <c r="K4" s="189"/>
    </row>
    <row r="5" spans="1:11" x14ac:dyDescent="0.25">
      <c r="A5" s="192"/>
      <c r="B5" s="192"/>
      <c r="C5" s="192"/>
      <c r="D5" s="192"/>
      <c r="E5" s="192"/>
      <c r="F5" s="192"/>
      <c r="G5" s="192"/>
      <c r="H5" s="192"/>
      <c r="I5" s="192"/>
      <c r="J5" s="192"/>
      <c r="K5" s="192"/>
    </row>
    <row r="6" spans="1:11" ht="16.5" thickBot="1" x14ac:dyDescent="0.3">
      <c r="A6" s="193" t="s">
        <v>12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</row>
    <row r="7" spans="1:11" x14ac:dyDescent="0.25">
      <c r="A7" s="194" t="s">
        <v>13</v>
      </c>
      <c r="B7" s="196" t="s">
        <v>5</v>
      </c>
      <c r="C7" s="196" t="s">
        <v>14</v>
      </c>
      <c r="D7" s="198"/>
      <c r="E7" s="198"/>
      <c r="F7" s="198"/>
      <c r="G7" s="198"/>
      <c r="H7" s="198"/>
      <c r="I7" s="198"/>
      <c r="J7" s="199"/>
      <c r="K7" s="200" t="s">
        <v>15</v>
      </c>
    </row>
    <row r="8" spans="1:11" ht="30.75" thickBot="1" x14ac:dyDescent="0.3">
      <c r="A8" s="195"/>
      <c r="B8" s="197"/>
      <c r="C8" s="18" t="s">
        <v>16</v>
      </c>
      <c r="D8" s="19" t="s">
        <v>34</v>
      </c>
      <c r="E8" s="19">
        <v>2021</v>
      </c>
      <c r="F8" s="19">
        <v>2022</v>
      </c>
      <c r="G8" s="19">
        <v>2023</v>
      </c>
      <c r="H8" s="19">
        <v>2024</v>
      </c>
      <c r="I8" s="20">
        <v>2025</v>
      </c>
      <c r="J8" s="21">
        <v>2026</v>
      </c>
      <c r="K8" s="201"/>
    </row>
    <row r="9" spans="1:11" x14ac:dyDescent="0.25">
      <c r="A9" s="22">
        <v>1</v>
      </c>
      <c r="B9" s="23" t="s">
        <v>111</v>
      </c>
      <c r="C9" s="24">
        <v>0</v>
      </c>
      <c r="D9" s="24">
        <v>0</v>
      </c>
      <c r="E9" s="25">
        <v>0</v>
      </c>
      <c r="F9" s="25">
        <v>0</v>
      </c>
      <c r="G9" s="25">
        <v>0</v>
      </c>
      <c r="H9" s="25">
        <v>0</v>
      </c>
      <c r="I9" s="25">
        <v>5841</v>
      </c>
      <c r="J9" s="25">
        <v>0</v>
      </c>
      <c r="K9" s="63">
        <f>SUM(C9:J9)</f>
        <v>5841</v>
      </c>
    </row>
    <row r="10" spans="1:11" x14ac:dyDescent="0.25">
      <c r="A10" s="26">
        <v>2</v>
      </c>
      <c r="B10" s="64" t="s">
        <v>37</v>
      </c>
      <c r="C10" s="65">
        <v>0</v>
      </c>
      <c r="D10" s="65">
        <v>53595.6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67">
        <f t="shared" ref="K10:K73" si="0">SUM(C10:J10)</f>
        <v>53595.6</v>
      </c>
    </row>
    <row r="11" spans="1:11" x14ac:dyDescent="0.25">
      <c r="A11" s="26">
        <v>3</v>
      </c>
      <c r="B11" s="64" t="s">
        <v>39</v>
      </c>
      <c r="C11" s="65">
        <v>88800</v>
      </c>
      <c r="D11" s="65">
        <v>0</v>
      </c>
      <c r="E11" s="66">
        <v>0</v>
      </c>
      <c r="F11" s="66">
        <v>0</v>
      </c>
      <c r="G11" s="66">
        <v>0</v>
      </c>
      <c r="H11" s="66">
        <v>0</v>
      </c>
      <c r="I11" s="66">
        <v>0</v>
      </c>
      <c r="J11" s="66">
        <v>0</v>
      </c>
      <c r="K11" s="67">
        <f t="shared" si="0"/>
        <v>88800</v>
      </c>
    </row>
    <row r="12" spans="1:11" x14ac:dyDescent="0.25">
      <c r="A12" s="26">
        <v>4</v>
      </c>
      <c r="B12" s="64" t="s">
        <v>43</v>
      </c>
      <c r="C12" s="65">
        <v>0</v>
      </c>
      <c r="D12" s="65">
        <v>230836.32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67">
        <f t="shared" si="0"/>
        <v>230836.32</v>
      </c>
    </row>
    <row r="13" spans="1:11" x14ac:dyDescent="0.25">
      <c r="A13" s="26">
        <v>5</v>
      </c>
      <c r="B13" s="64" t="s">
        <v>44</v>
      </c>
      <c r="C13" s="65">
        <v>0</v>
      </c>
      <c r="D13" s="65">
        <v>0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66">
        <v>19039.25</v>
      </c>
      <c r="K13" s="67">
        <f t="shared" si="0"/>
        <v>19039.25</v>
      </c>
    </row>
    <row r="14" spans="1:11" x14ac:dyDescent="0.25">
      <c r="A14" s="26">
        <v>6</v>
      </c>
      <c r="B14" s="64" t="s">
        <v>417</v>
      </c>
      <c r="C14" s="65">
        <v>0</v>
      </c>
      <c r="D14" s="65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100000</v>
      </c>
      <c r="K14" s="67">
        <f t="shared" si="0"/>
        <v>100000</v>
      </c>
    </row>
    <row r="15" spans="1:11" x14ac:dyDescent="0.25">
      <c r="A15" s="26">
        <v>7</v>
      </c>
      <c r="B15" s="64" t="s">
        <v>425</v>
      </c>
      <c r="C15" s="65">
        <v>0</v>
      </c>
      <c r="D15" s="65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7481.35</v>
      </c>
      <c r="K15" s="67">
        <f t="shared" si="0"/>
        <v>7481.35</v>
      </c>
    </row>
    <row r="16" spans="1:11" x14ac:dyDescent="0.25">
      <c r="A16" s="26">
        <v>8</v>
      </c>
      <c r="B16" s="64" t="s">
        <v>47</v>
      </c>
      <c r="C16" s="65">
        <v>0</v>
      </c>
      <c r="D16" s="65">
        <v>0</v>
      </c>
      <c r="E16" s="66">
        <v>0</v>
      </c>
      <c r="F16" s="66">
        <v>0</v>
      </c>
      <c r="G16" s="66">
        <v>0</v>
      </c>
      <c r="H16" s="66">
        <v>35100</v>
      </c>
      <c r="I16" s="66">
        <v>11700</v>
      </c>
      <c r="J16" s="66">
        <v>0</v>
      </c>
      <c r="K16" s="67">
        <f t="shared" si="0"/>
        <v>46800</v>
      </c>
    </row>
    <row r="17" spans="1:11" x14ac:dyDescent="0.25">
      <c r="A17" s="26">
        <v>9</v>
      </c>
      <c r="B17" s="64" t="s">
        <v>49</v>
      </c>
      <c r="C17" s="65">
        <v>0</v>
      </c>
      <c r="D17" s="65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97974.17</v>
      </c>
      <c r="K17" s="67">
        <f t="shared" si="0"/>
        <v>97974.17</v>
      </c>
    </row>
    <row r="18" spans="1:11" x14ac:dyDescent="0.25">
      <c r="A18" s="26">
        <v>10</v>
      </c>
      <c r="B18" s="64" t="s">
        <v>51</v>
      </c>
      <c r="C18" s="65">
        <v>215092.04</v>
      </c>
      <c r="D18" s="65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7">
        <f t="shared" si="0"/>
        <v>215092.04</v>
      </c>
    </row>
    <row r="19" spans="1:11" x14ac:dyDescent="0.25">
      <c r="A19" s="26">
        <v>11</v>
      </c>
      <c r="B19" s="64" t="s">
        <v>112</v>
      </c>
      <c r="C19" s="65">
        <v>0</v>
      </c>
      <c r="D19" s="65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0">
        <v>25222.5</v>
      </c>
      <c r="K19" s="67">
        <f t="shared" si="0"/>
        <v>25222.5</v>
      </c>
    </row>
    <row r="20" spans="1:11" x14ac:dyDescent="0.25">
      <c r="A20" s="26">
        <v>12</v>
      </c>
      <c r="B20" s="64" t="s">
        <v>54</v>
      </c>
      <c r="C20" s="65">
        <v>0</v>
      </c>
      <c r="D20" s="65">
        <v>39686.880000000005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7">
        <f t="shared" si="0"/>
        <v>39686.880000000005</v>
      </c>
    </row>
    <row r="21" spans="1:11" x14ac:dyDescent="0.25">
      <c r="A21" s="26">
        <v>13</v>
      </c>
      <c r="B21" s="64" t="s">
        <v>56</v>
      </c>
      <c r="C21" s="65">
        <v>227867</v>
      </c>
      <c r="D21" s="65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7">
        <f t="shared" si="0"/>
        <v>227867</v>
      </c>
    </row>
    <row r="22" spans="1:11" x14ac:dyDescent="0.25">
      <c r="A22" s="26">
        <v>14</v>
      </c>
      <c r="B22" s="64" t="s">
        <v>58</v>
      </c>
      <c r="C22" s="65">
        <v>16362</v>
      </c>
      <c r="D22" s="65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7">
        <f t="shared" si="0"/>
        <v>16362</v>
      </c>
    </row>
    <row r="23" spans="1:11" x14ac:dyDescent="0.25">
      <c r="A23" s="26">
        <v>15</v>
      </c>
      <c r="B23" s="64" t="s">
        <v>59</v>
      </c>
      <c r="C23" s="65">
        <v>95070</v>
      </c>
      <c r="D23" s="65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7">
        <f t="shared" si="0"/>
        <v>95070</v>
      </c>
    </row>
    <row r="24" spans="1:11" x14ac:dyDescent="0.25">
      <c r="A24" s="26">
        <v>16</v>
      </c>
      <c r="B24" s="64" t="s">
        <v>60</v>
      </c>
      <c r="C24" s="65">
        <v>108450</v>
      </c>
      <c r="D24" s="65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7">
        <f t="shared" si="0"/>
        <v>108450</v>
      </c>
    </row>
    <row r="25" spans="1:11" x14ac:dyDescent="0.25">
      <c r="A25" s="26">
        <v>17</v>
      </c>
      <c r="B25" s="59" t="s">
        <v>454</v>
      </c>
      <c r="C25" s="65">
        <v>0</v>
      </c>
      <c r="D25" s="65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85732.800000000003</v>
      </c>
      <c r="K25" s="67">
        <f t="shared" si="0"/>
        <v>85732.800000000003</v>
      </c>
    </row>
    <row r="26" spans="1:11" x14ac:dyDescent="0.25">
      <c r="A26" s="26">
        <v>18</v>
      </c>
      <c r="B26" s="59" t="s">
        <v>439</v>
      </c>
      <c r="C26" s="65">
        <v>0</v>
      </c>
      <c r="D26" s="65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49855</v>
      </c>
      <c r="K26" s="67">
        <f t="shared" si="0"/>
        <v>49855</v>
      </c>
    </row>
    <row r="27" spans="1:11" x14ac:dyDescent="0.25">
      <c r="A27" s="26">
        <v>19</v>
      </c>
      <c r="B27" s="59" t="s">
        <v>440</v>
      </c>
      <c r="C27" s="65">
        <v>0</v>
      </c>
      <c r="D27" s="65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199391.6</v>
      </c>
      <c r="K27" s="67">
        <f t="shared" si="0"/>
        <v>199391.6</v>
      </c>
    </row>
    <row r="28" spans="1:11" x14ac:dyDescent="0.25">
      <c r="A28" s="26">
        <v>20</v>
      </c>
      <c r="B28" s="64" t="s">
        <v>61</v>
      </c>
      <c r="C28" s="65">
        <v>47959.22</v>
      </c>
      <c r="D28" s="65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7">
        <f t="shared" si="0"/>
        <v>47959.22</v>
      </c>
    </row>
    <row r="29" spans="1:11" x14ac:dyDescent="0.25">
      <c r="A29" s="26">
        <v>21</v>
      </c>
      <c r="B29" s="59" t="s">
        <v>62</v>
      </c>
      <c r="C29" s="65">
        <v>0</v>
      </c>
      <c r="D29" s="65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188859</v>
      </c>
      <c r="K29" s="67">
        <f t="shared" si="0"/>
        <v>188859</v>
      </c>
    </row>
    <row r="30" spans="1:11" x14ac:dyDescent="0.25">
      <c r="A30" s="26">
        <v>22</v>
      </c>
      <c r="B30" s="64" t="s">
        <v>63</v>
      </c>
      <c r="C30" s="65">
        <v>40120.92</v>
      </c>
      <c r="D30" s="65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7">
        <f t="shared" si="0"/>
        <v>40120.92</v>
      </c>
    </row>
    <row r="31" spans="1:11" x14ac:dyDescent="0.25">
      <c r="A31" s="26">
        <v>23</v>
      </c>
      <c r="B31" s="64" t="s">
        <v>65</v>
      </c>
      <c r="C31" s="65">
        <v>34060</v>
      </c>
      <c r="D31" s="65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7">
        <f t="shared" si="0"/>
        <v>34060</v>
      </c>
    </row>
    <row r="32" spans="1:11" x14ac:dyDescent="0.25">
      <c r="A32" s="26">
        <v>24</v>
      </c>
      <c r="B32" s="64" t="s">
        <v>67</v>
      </c>
      <c r="C32" s="65">
        <v>67800</v>
      </c>
      <c r="D32" s="65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7">
        <f t="shared" si="0"/>
        <v>67800</v>
      </c>
    </row>
    <row r="33" spans="1:11" x14ac:dyDescent="0.25">
      <c r="A33" s="26">
        <v>25</v>
      </c>
      <c r="B33" s="64" t="s">
        <v>69</v>
      </c>
      <c r="C33" s="65">
        <v>141774.01999999999</v>
      </c>
      <c r="D33" s="65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7">
        <f t="shared" si="0"/>
        <v>141774.01999999999</v>
      </c>
    </row>
    <row r="34" spans="1:11" x14ac:dyDescent="0.25">
      <c r="A34" s="26">
        <v>26</v>
      </c>
      <c r="B34" s="64" t="s">
        <v>70</v>
      </c>
      <c r="C34" s="65">
        <v>403860.6</v>
      </c>
      <c r="D34" s="65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7">
        <f t="shared" si="0"/>
        <v>403860.6</v>
      </c>
    </row>
    <row r="35" spans="1:11" x14ac:dyDescent="0.25">
      <c r="A35" s="26">
        <v>27</v>
      </c>
      <c r="B35" s="64" t="s">
        <v>71</v>
      </c>
      <c r="C35" s="65">
        <v>257700.59</v>
      </c>
      <c r="D35" s="65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7">
        <f t="shared" si="0"/>
        <v>257700.59</v>
      </c>
    </row>
    <row r="36" spans="1:11" x14ac:dyDescent="0.25">
      <c r="A36" s="26">
        <v>28</v>
      </c>
      <c r="B36" s="64" t="s">
        <v>72</v>
      </c>
      <c r="C36" s="65">
        <v>0</v>
      </c>
      <c r="D36" s="65">
        <v>18534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7">
        <f t="shared" si="0"/>
        <v>18534</v>
      </c>
    </row>
    <row r="37" spans="1:11" x14ac:dyDescent="0.25">
      <c r="A37" s="26">
        <v>29</v>
      </c>
      <c r="B37" s="64" t="s">
        <v>73</v>
      </c>
      <c r="C37" s="65">
        <v>500290</v>
      </c>
      <c r="D37" s="65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7">
        <f t="shared" si="0"/>
        <v>500290</v>
      </c>
    </row>
    <row r="38" spans="1:11" x14ac:dyDescent="0.25">
      <c r="A38" s="26">
        <v>30</v>
      </c>
      <c r="B38" s="64" t="s">
        <v>74</v>
      </c>
      <c r="C38" s="65">
        <v>0</v>
      </c>
      <c r="D38" s="65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187620</v>
      </c>
      <c r="K38" s="67">
        <f t="shared" si="0"/>
        <v>187620</v>
      </c>
    </row>
    <row r="39" spans="1:11" x14ac:dyDescent="0.25">
      <c r="A39" s="26">
        <v>31</v>
      </c>
      <c r="B39" s="64" t="s">
        <v>76</v>
      </c>
      <c r="C39" s="65">
        <v>42995</v>
      </c>
      <c r="D39" s="65">
        <v>0</v>
      </c>
      <c r="E39" s="66">
        <v>0</v>
      </c>
      <c r="F39" s="66">
        <v>0</v>
      </c>
      <c r="G39" s="66">
        <v>0</v>
      </c>
      <c r="H39" s="66">
        <v>0</v>
      </c>
      <c r="I39" s="66">
        <v>0</v>
      </c>
      <c r="J39" s="66">
        <v>0</v>
      </c>
      <c r="K39" s="67">
        <f t="shared" si="0"/>
        <v>42995</v>
      </c>
    </row>
    <row r="40" spans="1:11" x14ac:dyDescent="0.25">
      <c r="A40" s="26">
        <v>32</v>
      </c>
      <c r="B40" s="64" t="s">
        <v>77</v>
      </c>
      <c r="C40" s="65">
        <v>39999.99</v>
      </c>
      <c r="D40" s="65">
        <v>0</v>
      </c>
      <c r="E40" s="66">
        <v>0</v>
      </c>
      <c r="F40" s="66">
        <v>0</v>
      </c>
      <c r="G40" s="66">
        <v>0</v>
      </c>
      <c r="H40" s="66">
        <v>0</v>
      </c>
      <c r="I40" s="66">
        <v>0</v>
      </c>
      <c r="J40" s="66">
        <v>0</v>
      </c>
      <c r="K40" s="67">
        <f t="shared" si="0"/>
        <v>39999.99</v>
      </c>
    </row>
    <row r="41" spans="1:11" x14ac:dyDescent="0.25">
      <c r="A41" s="26">
        <v>33</v>
      </c>
      <c r="B41" s="64" t="s">
        <v>79</v>
      </c>
      <c r="C41" s="65">
        <v>19200</v>
      </c>
      <c r="D41" s="65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7">
        <f t="shared" si="0"/>
        <v>19200</v>
      </c>
    </row>
    <row r="42" spans="1:11" x14ac:dyDescent="0.25">
      <c r="A42" s="26">
        <v>34</v>
      </c>
      <c r="B42" s="64" t="s">
        <v>80</v>
      </c>
      <c r="C42" s="65">
        <v>645495.88</v>
      </c>
      <c r="D42" s="65">
        <v>0</v>
      </c>
      <c r="E42" s="66">
        <v>0</v>
      </c>
      <c r="F42" s="66">
        <v>0</v>
      </c>
      <c r="G42" s="66">
        <v>0</v>
      </c>
      <c r="H42" s="66">
        <v>0</v>
      </c>
      <c r="I42" s="66">
        <v>0</v>
      </c>
      <c r="J42" s="66">
        <v>0</v>
      </c>
      <c r="K42" s="67">
        <f t="shared" si="0"/>
        <v>645495.88</v>
      </c>
    </row>
    <row r="43" spans="1:11" x14ac:dyDescent="0.25">
      <c r="A43" s="26">
        <v>35</v>
      </c>
      <c r="B43" s="64" t="s">
        <v>81</v>
      </c>
      <c r="C43" s="65">
        <v>0</v>
      </c>
      <c r="D43" s="65">
        <v>33647.25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7">
        <f t="shared" si="0"/>
        <v>33647.25</v>
      </c>
    </row>
    <row r="44" spans="1:11" x14ac:dyDescent="0.25">
      <c r="A44" s="26">
        <v>36</v>
      </c>
      <c r="B44" s="64" t="s">
        <v>82</v>
      </c>
      <c r="C44" s="65">
        <v>0</v>
      </c>
      <c r="D44" s="65">
        <v>0</v>
      </c>
      <c r="E44" s="66">
        <v>0</v>
      </c>
      <c r="F44" s="66">
        <v>0</v>
      </c>
      <c r="G44" s="66">
        <v>56782.1</v>
      </c>
      <c r="H44" s="66">
        <v>0</v>
      </c>
      <c r="I44" s="66">
        <v>0</v>
      </c>
      <c r="J44" s="66">
        <v>0</v>
      </c>
      <c r="K44" s="67">
        <f t="shared" si="0"/>
        <v>56782.1</v>
      </c>
    </row>
    <row r="45" spans="1:11" x14ac:dyDescent="0.25">
      <c r="A45" s="26">
        <v>37</v>
      </c>
      <c r="B45" s="64" t="s">
        <v>441</v>
      </c>
      <c r="C45" s="65">
        <v>0</v>
      </c>
      <c r="D45" s="65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185494</v>
      </c>
      <c r="K45" s="67">
        <f t="shared" si="0"/>
        <v>185494</v>
      </c>
    </row>
    <row r="46" spans="1:11" x14ac:dyDescent="0.25">
      <c r="A46" s="26">
        <v>38</v>
      </c>
      <c r="B46" s="64" t="s">
        <v>442</v>
      </c>
      <c r="C46" s="65">
        <v>0</v>
      </c>
      <c r="D46" s="65">
        <v>0</v>
      </c>
      <c r="E46" s="66">
        <v>0</v>
      </c>
      <c r="F46" s="66">
        <v>0</v>
      </c>
      <c r="G46" s="66">
        <v>0</v>
      </c>
      <c r="H46" s="66">
        <v>0</v>
      </c>
      <c r="I46" s="66">
        <v>0</v>
      </c>
      <c r="J46" s="66">
        <v>20000</v>
      </c>
      <c r="K46" s="67">
        <f t="shared" si="0"/>
        <v>20000</v>
      </c>
    </row>
    <row r="47" spans="1:11" x14ac:dyDescent="0.25">
      <c r="A47" s="26">
        <v>39</v>
      </c>
      <c r="B47" s="64" t="s">
        <v>83</v>
      </c>
      <c r="C47" s="65">
        <v>45356</v>
      </c>
      <c r="D47" s="65">
        <v>0</v>
      </c>
      <c r="E47" s="66">
        <v>0</v>
      </c>
      <c r="F47" s="66">
        <v>0</v>
      </c>
      <c r="G47" s="66">
        <v>0</v>
      </c>
      <c r="H47" s="66">
        <v>0</v>
      </c>
      <c r="I47" s="66">
        <v>0</v>
      </c>
      <c r="J47" s="66">
        <v>0</v>
      </c>
      <c r="K47" s="67">
        <f t="shared" si="0"/>
        <v>45356</v>
      </c>
    </row>
    <row r="48" spans="1:11" x14ac:dyDescent="0.25">
      <c r="A48" s="26">
        <v>40</v>
      </c>
      <c r="B48" s="64" t="s">
        <v>84</v>
      </c>
      <c r="C48" s="65">
        <v>277104</v>
      </c>
      <c r="D48" s="65">
        <v>0</v>
      </c>
      <c r="E48" s="66">
        <v>0</v>
      </c>
      <c r="F48" s="66">
        <v>0</v>
      </c>
      <c r="G48" s="66">
        <v>0</v>
      </c>
      <c r="H48" s="66">
        <v>0</v>
      </c>
      <c r="I48" s="66">
        <v>0</v>
      </c>
      <c r="J48" s="66">
        <v>0</v>
      </c>
      <c r="K48" s="67">
        <f t="shared" si="0"/>
        <v>277104</v>
      </c>
    </row>
    <row r="49" spans="1:11" x14ac:dyDescent="0.25">
      <c r="A49" s="26">
        <v>41</v>
      </c>
      <c r="B49" s="64" t="s">
        <v>85</v>
      </c>
      <c r="C49" s="65">
        <v>15800</v>
      </c>
      <c r="D49" s="65">
        <v>0</v>
      </c>
      <c r="E49" s="66">
        <v>0</v>
      </c>
      <c r="F49" s="66">
        <v>0</v>
      </c>
      <c r="G49" s="66">
        <v>0</v>
      </c>
      <c r="H49" s="66">
        <v>0</v>
      </c>
      <c r="I49" s="66">
        <v>0</v>
      </c>
      <c r="J49" s="66">
        <v>0</v>
      </c>
      <c r="K49" s="67">
        <f t="shared" si="0"/>
        <v>15800</v>
      </c>
    </row>
    <row r="50" spans="1:11" x14ac:dyDescent="0.25">
      <c r="A50" s="26">
        <v>42</v>
      </c>
      <c r="B50" s="64" t="s">
        <v>86</v>
      </c>
      <c r="C50" s="65">
        <v>0</v>
      </c>
      <c r="D50" s="65">
        <v>0</v>
      </c>
      <c r="E50" s="66">
        <v>0</v>
      </c>
      <c r="F50" s="66">
        <v>0</v>
      </c>
      <c r="G50" s="66">
        <v>0</v>
      </c>
      <c r="H50" s="66">
        <v>0</v>
      </c>
      <c r="I50" s="66">
        <v>401884.53</v>
      </c>
      <c r="J50" s="66">
        <v>0</v>
      </c>
      <c r="K50" s="67">
        <f t="shared" si="0"/>
        <v>401884.53</v>
      </c>
    </row>
    <row r="51" spans="1:11" x14ac:dyDescent="0.25">
      <c r="A51" s="26">
        <v>43</v>
      </c>
      <c r="B51" s="64" t="s">
        <v>88</v>
      </c>
      <c r="C51" s="65">
        <v>0</v>
      </c>
      <c r="D51" s="65">
        <v>0</v>
      </c>
      <c r="E51" s="66">
        <v>249677</v>
      </c>
      <c r="F51" s="66">
        <v>0</v>
      </c>
      <c r="G51" s="66">
        <v>0</v>
      </c>
      <c r="H51" s="66">
        <v>0</v>
      </c>
      <c r="I51" s="66">
        <v>0</v>
      </c>
      <c r="J51" s="66">
        <v>0</v>
      </c>
      <c r="K51" s="67">
        <f t="shared" si="0"/>
        <v>249677</v>
      </c>
    </row>
    <row r="52" spans="1:11" x14ac:dyDescent="0.25">
      <c r="A52" s="26">
        <v>44</v>
      </c>
      <c r="B52" s="59" t="s">
        <v>444</v>
      </c>
      <c r="C52" s="65">
        <v>0</v>
      </c>
      <c r="D52" s="65">
        <v>0</v>
      </c>
      <c r="E52" s="66">
        <v>0</v>
      </c>
      <c r="F52" s="66">
        <v>0</v>
      </c>
      <c r="G52" s="66">
        <v>0</v>
      </c>
      <c r="H52" s="66">
        <v>0</v>
      </c>
      <c r="I52" s="66">
        <v>0</v>
      </c>
      <c r="J52" s="66">
        <v>458963.22</v>
      </c>
      <c r="K52" s="67">
        <f t="shared" si="0"/>
        <v>458963.22</v>
      </c>
    </row>
    <row r="53" spans="1:11" x14ac:dyDescent="0.25">
      <c r="A53" s="26">
        <v>45</v>
      </c>
      <c r="B53" s="64" t="s">
        <v>89</v>
      </c>
      <c r="C53" s="65">
        <v>70665</v>
      </c>
      <c r="D53" s="65">
        <v>0</v>
      </c>
      <c r="E53" s="66">
        <v>0</v>
      </c>
      <c r="F53" s="66">
        <v>0</v>
      </c>
      <c r="G53" s="66">
        <v>0</v>
      </c>
      <c r="H53" s="66">
        <v>0</v>
      </c>
      <c r="I53" s="66">
        <v>0</v>
      </c>
      <c r="J53" s="66">
        <v>0</v>
      </c>
      <c r="K53" s="67">
        <f t="shared" si="0"/>
        <v>70665</v>
      </c>
    </row>
    <row r="54" spans="1:11" x14ac:dyDescent="0.25">
      <c r="A54" s="26">
        <v>46</v>
      </c>
      <c r="B54" s="64" t="s">
        <v>90</v>
      </c>
      <c r="C54" s="65">
        <v>0</v>
      </c>
      <c r="D54" s="65">
        <v>7800</v>
      </c>
      <c r="E54" s="66">
        <v>0</v>
      </c>
      <c r="F54" s="66">
        <v>0</v>
      </c>
      <c r="G54" s="66">
        <v>0</v>
      </c>
      <c r="H54" s="66">
        <v>0</v>
      </c>
      <c r="I54" s="66">
        <v>0</v>
      </c>
      <c r="J54" s="66">
        <v>0</v>
      </c>
      <c r="K54" s="67">
        <f t="shared" si="0"/>
        <v>7800</v>
      </c>
    </row>
    <row r="55" spans="1:11" x14ac:dyDescent="0.25">
      <c r="A55" s="26">
        <v>47</v>
      </c>
      <c r="B55" s="64" t="s">
        <v>92</v>
      </c>
      <c r="C55" s="65">
        <v>0</v>
      </c>
      <c r="D55" s="65">
        <v>0</v>
      </c>
      <c r="E55" s="66">
        <v>0</v>
      </c>
      <c r="F55" s="66">
        <v>0</v>
      </c>
      <c r="G55" s="66">
        <v>0</v>
      </c>
      <c r="H55" s="66">
        <v>0</v>
      </c>
      <c r="I55" s="66">
        <v>0</v>
      </c>
      <c r="J55" s="66">
        <v>240720</v>
      </c>
      <c r="K55" s="67">
        <f t="shared" si="0"/>
        <v>240720</v>
      </c>
    </row>
    <row r="56" spans="1:11" x14ac:dyDescent="0.25">
      <c r="A56" s="26">
        <v>48</v>
      </c>
      <c r="B56" s="64" t="s">
        <v>93</v>
      </c>
      <c r="C56" s="65">
        <v>1259147.25</v>
      </c>
      <c r="D56" s="65">
        <v>0</v>
      </c>
      <c r="E56" s="66">
        <v>0</v>
      </c>
      <c r="F56" s="66">
        <v>0</v>
      </c>
      <c r="G56" s="66">
        <v>0</v>
      </c>
      <c r="H56" s="66">
        <v>0</v>
      </c>
      <c r="I56" s="66">
        <v>0</v>
      </c>
      <c r="J56" s="66">
        <v>0</v>
      </c>
      <c r="K56" s="67">
        <f t="shared" si="0"/>
        <v>1259147.25</v>
      </c>
    </row>
    <row r="57" spans="1:11" x14ac:dyDescent="0.25">
      <c r="A57" s="26">
        <v>49</v>
      </c>
      <c r="B57" s="64" t="s">
        <v>94</v>
      </c>
      <c r="C57" s="65">
        <v>0</v>
      </c>
      <c r="D57" s="65">
        <v>0</v>
      </c>
      <c r="E57" s="66">
        <v>0</v>
      </c>
      <c r="F57" s="66">
        <v>0</v>
      </c>
      <c r="G57" s="66">
        <v>5323.7</v>
      </c>
      <c r="H57" s="66">
        <v>0</v>
      </c>
      <c r="I57" s="66">
        <v>0</v>
      </c>
      <c r="J57" s="66">
        <v>0</v>
      </c>
      <c r="K57" s="67">
        <f t="shared" si="0"/>
        <v>5323.7</v>
      </c>
    </row>
    <row r="58" spans="1:11" x14ac:dyDescent="0.25">
      <c r="A58" s="26">
        <v>50</v>
      </c>
      <c r="B58" s="64" t="s">
        <v>447</v>
      </c>
      <c r="C58" s="65">
        <v>0</v>
      </c>
      <c r="D58" s="65">
        <v>0</v>
      </c>
      <c r="E58" s="66">
        <v>0</v>
      </c>
      <c r="F58" s="66">
        <v>0</v>
      </c>
      <c r="G58" s="66">
        <v>0</v>
      </c>
      <c r="H58" s="66">
        <v>0</v>
      </c>
      <c r="I58" s="66">
        <v>0</v>
      </c>
      <c r="J58" s="66">
        <v>391503.4</v>
      </c>
      <c r="K58" s="67">
        <f t="shared" si="0"/>
        <v>391503.4</v>
      </c>
    </row>
    <row r="59" spans="1:11" x14ac:dyDescent="0.25">
      <c r="A59" s="26">
        <v>51</v>
      </c>
      <c r="B59" s="59" t="s">
        <v>427</v>
      </c>
      <c r="C59" s="65">
        <v>0</v>
      </c>
      <c r="D59" s="65">
        <v>0</v>
      </c>
      <c r="E59" s="66">
        <v>0</v>
      </c>
      <c r="F59" s="66">
        <v>0</v>
      </c>
      <c r="G59" s="66">
        <v>0</v>
      </c>
      <c r="H59" s="66">
        <v>0</v>
      </c>
      <c r="I59" s="66">
        <v>0</v>
      </c>
      <c r="J59" s="60">
        <v>176669.6</v>
      </c>
      <c r="K59" s="67">
        <f t="shared" si="0"/>
        <v>176669.6</v>
      </c>
    </row>
    <row r="60" spans="1:11" x14ac:dyDescent="0.25">
      <c r="A60" s="26">
        <v>52</v>
      </c>
      <c r="B60" s="59" t="s">
        <v>448</v>
      </c>
      <c r="C60" s="65">
        <v>0</v>
      </c>
      <c r="D60" s="65">
        <v>0</v>
      </c>
      <c r="E60" s="66">
        <v>0</v>
      </c>
      <c r="F60" s="66">
        <v>0</v>
      </c>
      <c r="G60" s="66">
        <v>0</v>
      </c>
      <c r="H60" s="66">
        <v>0</v>
      </c>
      <c r="I60" s="66">
        <v>0</v>
      </c>
      <c r="J60" s="60">
        <v>208795.3</v>
      </c>
      <c r="K60" s="67">
        <f t="shared" si="0"/>
        <v>208795.3</v>
      </c>
    </row>
    <row r="61" spans="1:11" x14ac:dyDescent="0.25">
      <c r="A61" s="26">
        <v>53</v>
      </c>
      <c r="B61" s="64" t="s">
        <v>96</v>
      </c>
      <c r="C61" s="65">
        <v>36451.199999999997</v>
      </c>
      <c r="D61" s="65">
        <v>0</v>
      </c>
      <c r="E61" s="66">
        <v>0</v>
      </c>
      <c r="F61" s="66">
        <v>0</v>
      </c>
      <c r="G61" s="66">
        <v>0</v>
      </c>
      <c r="H61" s="66">
        <v>0</v>
      </c>
      <c r="I61" s="66">
        <v>0</v>
      </c>
      <c r="J61" s="66">
        <v>0</v>
      </c>
      <c r="K61" s="67">
        <f t="shared" si="0"/>
        <v>36451.199999999997</v>
      </c>
    </row>
    <row r="62" spans="1:11" x14ac:dyDescent="0.25">
      <c r="A62" s="26">
        <v>54</v>
      </c>
      <c r="B62" s="64" t="s">
        <v>97</v>
      </c>
      <c r="C62" s="65">
        <v>144982</v>
      </c>
      <c r="D62" s="65">
        <v>0</v>
      </c>
      <c r="E62" s="66">
        <v>0</v>
      </c>
      <c r="F62" s="66">
        <v>0</v>
      </c>
      <c r="G62" s="66">
        <v>0</v>
      </c>
      <c r="H62" s="66">
        <v>0</v>
      </c>
      <c r="I62" s="66">
        <v>0</v>
      </c>
      <c r="J62" s="66">
        <v>0</v>
      </c>
      <c r="K62" s="67">
        <f t="shared" si="0"/>
        <v>144982</v>
      </c>
    </row>
    <row r="63" spans="1:11" x14ac:dyDescent="0.25">
      <c r="A63" s="26">
        <v>55</v>
      </c>
      <c r="B63" s="64" t="s">
        <v>98</v>
      </c>
      <c r="C63" s="65">
        <v>0</v>
      </c>
      <c r="D63" s="65">
        <v>0</v>
      </c>
      <c r="E63" s="66">
        <v>4000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7">
        <f t="shared" si="0"/>
        <v>4000</v>
      </c>
    </row>
    <row r="64" spans="1:11" x14ac:dyDescent="0.25">
      <c r="A64" s="26">
        <v>56</v>
      </c>
      <c r="B64" s="64" t="s">
        <v>449</v>
      </c>
      <c r="C64" s="65">
        <v>0</v>
      </c>
      <c r="D64" s="65">
        <v>0</v>
      </c>
      <c r="E64" s="66">
        <v>0</v>
      </c>
      <c r="F64" s="66">
        <v>0</v>
      </c>
      <c r="G64" s="66">
        <v>0</v>
      </c>
      <c r="H64" s="66">
        <v>0</v>
      </c>
      <c r="I64" s="66">
        <v>0</v>
      </c>
      <c r="J64" s="66">
        <v>164895.57999999999</v>
      </c>
      <c r="K64" s="67">
        <f t="shared" si="0"/>
        <v>164895.57999999999</v>
      </c>
    </row>
    <row r="65" spans="1:11" x14ac:dyDescent="0.25">
      <c r="A65" s="26">
        <v>57</v>
      </c>
      <c r="B65" s="64" t="s">
        <v>100</v>
      </c>
      <c r="C65" s="65">
        <v>296199</v>
      </c>
      <c r="D65" s="65">
        <v>0</v>
      </c>
      <c r="E65" s="66">
        <v>0</v>
      </c>
      <c r="F65" s="66">
        <v>0</v>
      </c>
      <c r="G65" s="66">
        <v>0</v>
      </c>
      <c r="H65" s="66">
        <v>0</v>
      </c>
      <c r="I65" s="66">
        <v>0</v>
      </c>
      <c r="J65" s="66">
        <v>0</v>
      </c>
      <c r="K65" s="67">
        <f t="shared" si="0"/>
        <v>296199</v>
      </c>
    </row>
    <row r="66" spans="1:11" x14ac:dyDescent="0.25">
      <c r="A66" s="26">
        <v>58</v>
      </c>
      <c r="B66" s="64" t="s">
        <v>101</v>
      </c>
      <c r="C66" s="65">
        <v>28601</v>
      </c>
      <c r="D66" s="65">
        <v>0</v>
      </c>
      <c r="E66" s="66">
        <v>0</v>
      </c>
      <c r="F66" s="66">
        <v>0</v>
      </c>
      <c r="G66" s="66">
        <v>0</v>
      </c>
      <c r="H66" s="66">
        <v>0</v>
      </c>
      <c r="I66" s="66">
        <v>0</v>
      </c>
      <c r="J66" s="66">
        <v>0</v>
      </c>
      <c r="K66" s="67">
        <f t="shared" si="0"/>
        <v>28601</v>
      </c>
    </row>
    <row r="67" spans="1:11" x14ac:dyDescent="0.25">
      <c r="A67" s="26">
        <v>59</v>
      </c>
      <c r="B67" s="64" t="s">
        <v>102</v>
      </c>
      <c r="C67" s="65">
        <v>107823.14</v>
      </c>
      <c r="D67" s="65">
        <v>0</v>
      </c>
      <c r="E67" s="66">
        <v>0</v>
      </c>
      <c r="F67" s="66">
        <v>0</v>
      </c>
      <c r="G67" s="66">
        <v>0</v>
      </c>
      <c r="H67" s="66">
        <v>0</v>
      </c>
      <c r="I67" s="66">
        <v>0</v>
      </c>
      <c r="J67" s="66">
        <v>0</v>
      </c>
      <c r="K67" s="67">
        <f t="shared" si="0"/>
        <v>107823.14</v>
      </c>
    </row>
    <row r="68" spans="1:11" x14ac:dyDescent="0.25">
      <c r="A68" s="26">
        <v>60</v>
      </c>
      <c r="B68" s="64" t="s">
        <v>103</v>
      </c>
      <c r="C68" s="65">
        <v>123734</v>
      </c>
      <c r="D68" s="65">
        <v>0</v>
      </c>
      <c r="E68" s="66">
        <v>0</v>
      </c>
      <c r="F68" s="66">
        <v>0</v>
      </c>
      <c r="G68" s="66">
        <v>0</v>
      </c>
      <c r="H68" s="66">
        <v>0</v>
      </c>
      <c r="I68" s="66">
        <v>0</v>
      </c>
      <c r="J68" s="66">
        <v>0</v>
      </c>
      <c r="K68" s="67">
        <f t="shared" si="0"/>
        <v>123734</v>
      </c>
    </row>
    <row r="69" spans="1:11" x14ac:dyDescent="0.25">
      <c r="A69" s="26">
        <v>61</v>
      </c>
      <c r="B69" s="64" t="s">
        <v>451</v>
      </c>
      <c r="C69" s="65">
        <v>0</v>
      </c>
      <c r="D69" s="65">
        <v>0</v>
      </c>
      <c r="E69" s="66">
        <v>0</v>
      </c>
      <c r="F69" s="66">
        <v>0</v>
      </c>
      <c r="G69" s="66">
        <v>0</v>
      </c>
      <c r="H69" s="66">
        <v>0</v>
      </c>
      <c r="I69" s="66">
        <v>0</v>
      </c>
      <c r="J69" s="66">
        <v>22693.66</v>
      </c>
      <c r="K69" s="67">
        <f t="shared" si="0"/>
        <v>22693.66</v>
      </c>
    </row>
    <row r="70" spans="1:11" x14ac:dyDescent="0.25">
      <c r="A70" s="26">
        <v>62</v>
      </c>
      <c r="B70" s="64" t="s">
        <v>104</v>
      </c>
      <c r="C70" s="65">
        <v>0</v>
      </c>
      <c r="D70" s="65">
        <v>0</v>
      </c>
      <c r="E70" s="66">
        <v>41152.5</v>
      </c>
      <c r="F70" s="66">
        <v>0</v>
      </c>
      <c r="G70" s="66">
        <v>0</v>
      </c>
      <c r="H70" s="66">
        <v>0</v>
      </c>
      <c r="I70" s="66">
        <v>0</v>
      </c>
      <c r="J70" s="66">
        <v>0</v>
      </c>
      <c r="K70" s="67">
        <f t="shared" si="0"/>
        <v>41152.5</v>
      </c>
    </row>
    <row r="71" spans="1:11" x14ac:dyDescent="0.25">
      <c r="A71" s="26">
        <v>63</v>
      </c>
      <c r="B71" s="68" t="s">
        <v>105</v>
      </c>
      <c r="C71" s="65">
        <v>1240912.3999999999</v>
      </c>
      <c r="D71" s="65">
        <v>0</v>
      </c>
      <c r="E71" s="66">
        <v>0</v>
      </c>
      <c r="F71" s="66">
        <v>0</v>
      </c>
      <c r="G71" s="66">
        <v>0</v>
      </c>
      <c r="H71" s="66">
        <v>0</v>
      </c>
      <c r="I71" s="66">
        <v>0</v>
      </c>
      <c r="J71" s="66">
        <v>0</v>
      </c>
      <c r="K71" s="67">
        <f t="shared" si="0"/>
        <v>1240912.3999999999</v>
      </c>
    </row>
    <row r="72" spans="1:11" x14ac:dyDescent="0.25">
      <c r="A72" s="26">
        <v>64</v>
      </c>
      <c r="B72" s="68" t="s">
        <v>106</v>
      </c>
      <c r="C72" s="65">
        <v>0</v>
      </c>
      <c r="D72" s="65">
        <v>278096.52</v>
      </c>
      <c r="E72" s="66">
        <v>0</v>
      </c>
      <c r="F72" s="66">
        <v>0</v>
      </c>
      <c r="G72" s="66">
        <v>0</v>
      </c>
      <c r="H72" s="66">
        <v>0</v>
      </c>
      <c r="I72" s="66">
        <v>0</v>
      </c>
      <c r="J72" s="66">
        <v>0</v>
      </c>
      <c r="K72" s="67">
        <f t="shared" si="0"/>
        <v>278096.52</v>
      </c>
    </row>
    <row r="73" spans="1:11" x14ac:dyDescent="0.25">
      <c r="A73" s="26">
        <v>65</v>
      </c>
      <c r="B73" s="68" t="s">
        <v>453</v>
      </c>
      <c r="C73" s="65">
        <v>0</v>
      </c>
      <c r="D73" s="65">
        <v>0</v>
      </c>
      <c r="E73" s="66">
        <v>0</v>
      </c>
      <c r="F73" s="66">
        <v>0</v>
      </c>
      <c r="G73" s="66">
        <v>0</v>
      </c>
      <c r="H73" s="66">
        <v>0</v>
      </c>
      <c r="I73" s="66">
        <v>0</v>
      </c>
      <c r="J73" s="66">
        <v>202978.05</v>
      </c>
      <c r="K73" s="67">
        <f t="shared" si="0"/>
        <v>202978.05</v>
      </c>
    </row>
    <row r="74" spans="1:11" ht="16.5" thickBot="1" x14ac:dyDescent="0.3">
      <c r="A74" s="69">
        <v>66</v>
      </c>
      <c r="B74" s="70" t="s">
        <v>107</v>
      </c>
      <c r="C74" s="71">
        <v>510958</v>
      </c>
      <c r="D74" s="71">
        <v>0</v>
      </c>
      <c r="E74" s="72">
        <v>0</v>
      </c>
      <c r="F74" s="72">
        <v>0</v>
      </c>
      <c r="G74" s="72">
        <v>0</v>
      </c>
      <c r="H74" s="72">
        <v>0</v>
      </c>
      <c r="I74" s="72">
        <v>0</v>
      </c>
      <c r="J74" s="72">
        <v>0</v>
      </c>
      <c r="K74" s="73">
        <f t="shared" ref="K74" si="1">SUM(C74:J74)</f>
        <v>510958</v>
      </c>
    </row>
    <row r="75" spans="1:11" ht="16.5" thickBot="1" x14ac:dyDescent="0.3">
      <c r="A75" s="74" t="s">
        <v>1</v>
      </c>
      <c r="B75" s="74"/>
      <c r="C75" s="75">
        <f>SUM(C9:C74)</f>
        <v>7150630.25</v>
      </c>
      <c r="D75" s="75">
        <f t="shared" ref="D75:J75" si="2">SUM(D9:D74)</f>
        <v>662196.57000000007</v>
      </c>
      <c r="E75" s="75">
        <f t="shared" si="2"/>
        <v>294829.5</v>
      </c>
      <c r="F75" s="75">
        <f t="shared" si="2"/>
        <v>0</v>
      </c>
      <c r="G75" s="75">
        <f t="shared" si="2"/>
        <v>62105.799999999996</v>
      </c>
      <c r="H75" s="75">
        <f t="shared" si="2"/>
        <v>35100</v>
      </c>
      <c r="I75" s="75">
        <f t="shared" si="2"/>
        <v>419425.53</v>
      </c>
      <c r="J75" s="75">
        <f t="shared" si="2"/>
        <v>3033888.48</v>
      </c>
      <c r="K75" s="76">
        <f>SUM(K9:K74)</f>
        <v>11658176.130000001</v>
      </c>
    </row>
    <row r="77" spans="1:11" x14ac:dyDescent="0.25">
      <c r="A77"/>
      <c r="B77"/>
      <c r="C77"/>
      <c r="D77"/>
    </row>
    <row r="78" spans="1:11" x14ac:dyDescent="0.25">
      <c r="A78" t="s">
        <v>8</v>
      </c>
      <c r="B78"/>
      <c r="C78"/>
      <c r="D78"/>
      <c r="E78"/>
      <c r="F78"/>
      <c r="K78" s="13"/>
    </row>
    <row r="79" spans="1:11" x14ac:dyDescent="0.25">
      <c r="A79"/>
      <c r="B79"/>
      <c r="C79"/>
      <c r="D79"/>
      <c r="E79"/>
      <c r="F79"/>
    </row>
    <row r="80" spans="1:11" x14ac:dyDescent="0.25">
      <c r="A80"/>
      <c r="B80"/>
      <c r="C80"/>
      <c r="D80"/>
      <c r="E80"/>
      <c r="F80"/>
    </row>
    <row r="81" spans="1:6" x14ac:dyDescent="0.25">
      <c r="A81"/>
      <c r="B81"/>
      <c r="C81"/>
      <c r="D81"/>
      <c r="E81"/>
      <c r="F81"/>
    </row>
    <row r="82" spans="1:6" x14ac:dyDescent="0.25">
      <c r="A82" t="s">
        <v>113</v>
      </c>
      <c r="B82"/>
      <c r="C82"/>
      <c r="D82"/>
      <c r="E82"/>
      <c r="F82"/>
    </row>
    <row r="83" spans="1:6" x14ac:dyDescent="0.25">
      <c r="A83" t="s">
        <v>18</v>
      </c>
      <c r="B83"/>
      <c r="C83"/>
      <c r="D83"/>
      <c r="E83" t="s">
        <v>115</v>
      </c>
      <c r="F83"/>
    </row>
    <row r="84" spans="1:6" x14ac:dyDescent="0.25">
      <c r="A84"/>
      <c r="B84"/>
      <c r="C84"/>
      <c r="D84"/>
      <c r="E84"/>
      <c r="F84"/>
    </row>
    <row r="85" spans="1:6" x14ac:dyDescent="0.25">
      <c r="A85"/>
      <c r="B85"/>
      <c r="C85"/>
      <c r="D85"/>
      <c r="E85"/>
      <c r="F85"/>
    </row>
    <row r="86" spans="1:6" x14ac:dyDescent="0.25">
      <c r="A86"/>
      <c r="B86"/>
      <c r="C86"/>
      <c r="D86"/>
      <c r="E86"/>
      <c r="F86"/>
    </row>
    <row r="87" spans="1:6" x14ac:dyDescent="0.25">
      <c r="A87"/>
      <c r="B87"/>
      <c r="C87"/>
      <c r="D87"/>
      <c r="E87"/>
      <c r="F87"/>
    </row>
    <row r="88" spans="1:6" x14ac:dyDescent="0.25">
      <c r="A88" t="s">
        <v>114</v>
      </c>
      <c r="B88"/>
      <c r="C88"/>
      <c r="D88"/>
      <c r="E88"/>
      <c r="F88"/>
    </row>
    <row r="89" spans="1:6" x14ac:dyDescent="0.25">
      <c r="A89" t="s">
        <v>19</v>
      </c>
      <c r="B89"/>
      <c r="C89"/>
      <c r="D89"/>
      <c r="E89"/>
      <c r="F89"/>
    </row>
    <row r="90" spans="1:6" x14ac:dyDescent="0.25">
      <c r="A90"/>
      <c r="B90"/>
      <c r="C90"/>
      <c r="D90"/>
      <c r="E90"/>
      <c r="F90"/>
    </row>
    <row r="91" spans="1:6" x14ac:dyDescent="0.25">
      <c r="A91"/>
      <c r="B91"/>
      <c r="C91"/>
      <c r="D91"/>
      <c r="E91"/>
      <c r="F91"/>
    </row>
  </sheetData>
  <mergeCells count="8">
    <mergeCell ref="B3:K3"/>
    <mergeCell ref="B4:K4"/>
    <mergeCell ref="A5:K5"/>
    <mergeCell ref="A6:K6"/>
    <mergeCell ref="A7:A8"/>
    <mergeCell ref="B7:B8"/>
    <mergeCell ref="C7:J7"/>
    <mergeCell ref="K7:K8"/>
  </mergeCells>
  <pageMargins left="0.7" right="0.7" top="0.34" bottom="0.48" header="0.2" footer="0.3"/>
  <pageSetup paperSize="5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B2:I385"/>
  <sheetViews>
    <sheetView topLeftCell="A271" zoomScale="95" zoomScaleNormal="95" workbookViewId="0">
      <selection activeCell="E280" sqref="E280"/>
    </sheetView>
  </sheetViews>
  <sheetFormatPr baseColWidth="10" defaultRowHeight="15" x14ac:dyDescent="0.25"/>
  <cols>
    <col min="2" max="2" width="13.28515625" customWidth="1"/>
    <col min="3" max="3" width="18.85546875" customWidth="1"/>
    <col min="4" max="4" width="21.42578125" customWidth="1"/>
    <col min="5" max="5" width="31.140625" customWidth="1"/>
    <col min="6" max="6" width="31.28515625" customWidth="1"/>
    <col min="7" max="7" width="14.5703125" customWidth="1"/>
    <col min="8" max="8" width="5.42578125" customWidth="1"/>
    <col min="9" max="9" width="28.7109375" customWidth="1"/>
  </cols>
  <sheetData>
    <row r="2" spans="2:9" x14ac:dyDescent="0.25">
      <c r="B2" s="8"/>
    </row>
    <row r="3" spans="2:9" x14ac:dyDescent="0.25">
      <c r="B3" s="202"/>
      <c r="C3" s="202"/>
      <c r="D3" s="202"/>
      <c r="E3" s="202"/>
      <c r="F3" s="202"/>
      <c r="G3" s="202"/>
    </row>
    <row r="4" spans="2:9" ht="18.75" x14ac:dyDescent="0.3">
      <c r="B4" s="203" t="s">
        <v>7</v>
      </c>
      <c r="C4" s="203"/>
      <c r="D4" s="203"/>
      <c r="E4" s="203"/>
      <c r="F4" s="203"/>
      <c r="G4" s="203"/>
    </row>
    <row r="5" spans="2:9" ht="18.75" x14ac:dyDescent="0.3">
      <c r="B5" s="203" t="s">
        <v>455</v>
      </c>
      <c r="C5" s="203"/>
      <c r="D5" s="203"/>
      <c r="E5" s="203"/>
      <c r="F5" s="203"/>
      <c r="G5" s="203"/>
    </row>
    <row r="6" spans="2:9" ht="19.5" thickBot="1" x14ac:dyDescent="0.35">
      <c r="B6" s="2" t="s">
        <v>116</v>
      </c>
      <c r="C6" s="2"/>
      <c r="D6" s="2"/>
      <c r="E6" s="2"/>
      <c r="F6" s="2"/>
      <c r="G6" s="2"/>
      <c r="H6" s="2"/>
      <c r="I6" s="2"/>
    </row>
    <row r="7" spans="2:9" ht="57" thickBot="1" x14ac:dyDescent="0.35">
      <c r="B7" s="44" t="s">
        <v>21</v>
      </c>
      <c r="C7" s="45" t="s">
        <v>22</v>
      </c>
      <c r="D7" s="45" t="s">
        <v>23</v>
      </c>
      <c r="E7" s="46" t="s">
        <v>5</v>
      </c>
      <c r="F7" s="47" t="s">
        <v>17</v>
      </c>
      <c r="G7" s="48" t="s">
        <v>24</v>
      </c>
    </row>
    <row r="8" spans="2:9" x14ac:dyDescent="0.25">
      <c r="B8" s="30">
        <v>42643</v>
      </c>
      <c r="C8" s="31">
        <v>6027</v>
      </c>
      <c r="D8" s="31">
        <v>216</v>
      </c>
      <c r="E8" s="31" t="s">
        <v>117</v>
      </c>
      <c r="F8" s="31" t="s">
        <v>118</v>
      </c>
      <c r="G8" s="32">
        <v>7550</v>
      </c>
    </row>
    <row r="9" spans="2:9" x14ac:dyDescent="0.25">
      <c r="B9" s="33">
        <v>42674</v>
      </c>
      <c r="C9" s="77">
        <v>7184</v>
      </c>
      <c r="D9" s="77">
        <v>243</v>
      </c>
      <c r="E9" s="77" t="s">
        <v>117</v>
      </c>
      <c r="F9" s="77" t="s">
        <v>118</v>
      </c>
      <c r="G9" s="34">
        <v>14055</v>
      </c>
    </row>
    <row r="10" spans="2:9" x14ac:dyDescent="0.25">
      <c r="B10" s="33">
        <v>42704</v>
      </c>
      <c r="C10" s="77">
        <v>7183</v>
      </c>
      <c r="D10" s="77">
        <v>249</v>
      </c>
      <c r="E10" s="77" t="s">
        <v>117</v>
      </c>
      <c r="F10" s="77" t="s">
        <v>118</v>
      </c>
      <c r="G10" s="34">
        <v>10165</v>
      </c>
    </row>
    <row r="11" spans="2:9" x14ac:dyDescent="0.25">
      <c r="B11" s="33">
        <v>42400</v>
      </c>
      <c r="C11" s="77">
        <v>7312</v>
      </c>
      <c r="D11" s="77">
        <v>264</v>
      </c>
      <c r="E11" s="77" t="s">
        <v>117</v>
      </c>
      <c r="F11" s="77" t="s">
        <v>118</v>
      </c>
      <c r="G11" s="34">
        <v>11555</v>
      </c>
    </row>
    <row r="12" spans="2:9" x14ac:dyDescent="0.25">
      <c r="B12" s="33">
        <v>42735</v>
      </c>
      <c r="C12" s="77">
        <v>7524</v>
      </c>
      <c r="D12" s="77">
        <v>255</v>
      </c>
      <c r="E12" s="77" t="s">
        <v>117</v>
      </c>
      <c r="F12" s="77" t="s">
        <v>118</v>
      </c>
      <c r="G12" s="34">
        <v>11920</v>
      </c>
    </row>
    <row r="13" spans="2:9" x14ac:dyDescent="0.25">
      <c r="B13" s="33">
        <v>42794</v>
      </c>
      <c r="C13" s="77">
        <v>7387</v>
      </c>
      <c r="D13" s="77">
        <v>278</v>
      </c>
      <c r="E13" s="77" t="s">
        <v>117</v>
      </c>
      <c r="F13" s="77" t="s">
        <v>118</v>
      </c>
      <c r="G13" s="34">
        <v>11585</v>
      </c>
    </row>
    <row r="14" spans="2:9" x14ac:dyDescent="0.25">
      <c r="B14" s="33">
        <v>42825</v>
      </c>
      <c r="C14" s="77">
        <v>7485</v>
      </c>
      <c r="D14" s="77">
        <v>289</v>
      </c>
      <c r="E14" s="77" t="s">
        <v>117</v>
      </c>
      <c r="F14" s="77" t="s">
        <v>118</v>
      </c>
      <c r="G14" s="34">
        <v>13185</v>
      </c>
    </row>
    <row r="15" spans="2:9" x14ac:dyDescent="0.25">
      <c r="B15" s="33" t="s">
        <v>119</v>
      </c>
      <c r="C15" s="77">
        <v>7523</v>
      </c>
      <c r="D15" s="77">
        <v>298</v>
      </c>
      <c r="E15" s="77" t="s">
        <v>117</v>
      </c>
      <c r="F15" s="77" t="s">
        <v>118</v>
      </c>
      <c r="G15" s="34">
        <v>12180</v>
      </c>
    </row>
    <row r="16" spans="2:9" x14ac:dyDescent="0.25">
      <c r="B16" s="33">
        <v>42886</v>
      </c>
      <c r="C16" s="77">
        <v>7692</v>
      </c>
      <c r="D16" s="77">
        <v>317</v>
      </c>
      <c r="E16" s="77" t="s">
        <v>117</v>
      </c>
      <c r="F16" s="77" t="s">
        <v>118</v>
      </c>
      <c r="G16" s="34">
        <v>10970</v>
      </c>
    </row>
    <row r="17" spans="2:7" x14ac:dyDescent="0.25">
      <c r="B17" s="33">
        <v>42916</v>
      </c>
      <c r="C17" s="77">
        <v>7794</v>
      </c>
      <c r="D17" s="77">
        <v>333</v>
      </c>
      <c r="E17" s="77" t="s">
        <v>117</v>
      </c>
      <c r="F17" s="77" t="s">
        <v>118</v>
      </c>
      <c r="G17" s="34">
        <v>14045</v>
      </c>
    </row>
    <row r="18" spans="2:7" x14ac:dyDescent="0.25">
      <c r="B18" s="33">
        <v>42947</v>
      </c>
      <c r="C18" s="77">
        <v>8309</v>
      </c>
      <c r="D18" s="77">
        <v>379</v>
      </c>
      <c r="E18" s="77" t="s">
        <v>117</v>
      </c>
      <c r="F18" s="77" t="s">
        <v>118</v>
      </c>
      <c r="G18" s="34">
        <v>13748.02</v>
      </c>
    </row>
    <row r="19" spans="2:7" x14ac:dyDescent="0.25">
      <c r="B19" s="33">
        <v>42978</v>
      </c>
      <c r="C19" s="77">
        <v>8310</v>
      </c>
      <c r="D19" s="77">
        <v>380</v>
      </c>
      <c r="E19" s="77" t="s">
        <v>117</v>
      </c>
      <c r="F19" s="77" t="s">
        <v>118</v>
      </c>
      <c r="G19" s="34">
        <v>17117.900000000001</v>
      </c>
    </row>
    <row r="20" spans="2:7" x14ac:dyDescent="0.25">
      <c r="B20" s="33">
        <v>43008</v>
      </c>
      <c r="C20" s="77">
        <v>8311</v>
      </c>
      <c r="D20" s="77">
        <v>381</v>
      </c>
      <c r="E20" s="77" t="s">
        <v>117</v>
      </c>
      <c r="F20" s="77" t="s">
        <v>118</v>
      </c>
      <c r="G20" s="34">
        <v>12158.17</v>
      </c>
    </row>
    <row r="21" spans="2:7" x14ac:dyDescent="0.25">
      <c r="B21" s="33">
        <v>43039</v>
      </c>
      <c r="C21" s="77">
        <v>8312</v>
      </c>
      <c r="D21" s="77">
        <v>382</v>
      </c>
      <c r="E21" s="77" t="s">
        <v>117</v>
      </c>
      <c r="F21" s="77" t="s">
        <v>118</v>
      </c>
      <c r="G21" s="34">
        <v>13848.63</v>
      </c>
    </row>
    <row r="22" spans="2:7" x14ac:dyDescent="0.25">
      <c r="B22" s="33">
        <v>43069</v>
      </c>
      <c r="C22" s="77">
        <v>8313</v>
      </c>
      <c r="D22" s="77">
        <v>383</v>
      </c>
      <c r="E22" s="77" t="s">
        <v>117</v>
      </c>
      <c r="F22" s="77" t="s">
        <v>118</v>
      </c>
      <c r="G22" s="34">
        <v>12293.6</v>
      </c>
    </row>
    <row r="23" spans="2:7" x14ac:dyDescent="0.25">
      <c r="B23" s="33">
        <v>43100</v>
      </c>
      <c r="C23" s="77">
        <v>8429</v>
      </c>
      <c r="D23" s="77">
        <v>384</v>
      </c>
      <c r="E23" s="77" t="s">
        <v>117</v>
      </c>
      <c r="F23" s="77" t="s">
        <v>118</v>
      </c>
      <c r="G23" s="34">
        <v>11470</v>
      </c>
    </row>
    <row r="24" spans="2:7" x14ac:dyDescent="0.25">
      <c r="B24" s="33">
        <v>43131</v>
      </c>
      <c r="C24" s="77">
        <v>8428</v>
      </c>
      <c r="D24" s="77">
        <v>393</v>
      </c>
      <c r="E24" s="77" t="s">
        <v>117</v>
      </c>
      <c r="F24" s="77" t="s">
        <v>118</v>
      </c>
      <c r="G24" s="34">
        <v>10565</v>
      </c>
    </row>
    <row r="25" spans="2:7" x14ac:dyDescent="0.25">
      <c r="B25" s="33">
        <v>43159</v>
      </c>
      <c r="C25" s="77">
        <v>8508</v>
      </c>
      <c r="D25" s="77">
        <v>403</v>
      </c>
      <c r="E25" s="77" t="s">
        <v>117</v>
      </c>
      <c r="F25" s="77" t="s">
        <v>118</v>
      </c>
      <c r="G25" s="34">
        <v>10320</v>
      </c>
    </row>
    <row r="26" spans="2:7" x14ac:dyDescent="0.25">
      <c r="B26" s="33">
        <v>43190</v>
      </c>
      <c r="C26" s="78">
        <v>8624</v>
      </c>
      <c r="D26" s="77">
        <v>411</v>
      </c>
      <c r="E26" s="77" t="s">
        <v>117</v>
      </c>
      <c r="F26" s="77" t="s">
        <v>118</v>
      </c>
      <c r="G26" s="34">
        <v>12105</v>
      </c>
    </row>
    <row r="27" spans="2:7" ht="24" x14ac:dyDescent="0.25">
      <c r="B27" s="33">
        <v>46160</v>
      </c>
      <c r="C27" s="78">
        <v>10240</v>
      </c>
      <c r="D27" s="77" t="s">
        <v>419</v>
      </c>
      <c r="E27" s="78" t="s">
        <v>418</v>
      </c>
      <c r="F27" s="77" t="s">
        <v>420</v>
      </c>
      <c r="G27" s="34">
        <v>60000</v>
      </c>
    </row>
    <row r="28" spans="2:7" x14ac:dyDescent="0.25">
      <c r="B28" s="33">
        <v>46190</v>
      </c>
      <c r="C28" s="78">
        <v>10281</v>
      </c>
      <c r="D28" s="78" t="s">
        <v>456</v>
      </c>
      <c r="E28" s="77" t="s">
        <v>457</v>
      </c>
      <c r="F28" s="79" t="s">
        <v>420</v>
      </c>
      <c r="G28" s="80">
        <v>20000</v>
      </c>
    </row>
    <row r="29" spans="2:7" x14ac:dyDescent="0.25">
      <c r="B29" s="33">
        <v>46220</v>
      </c>
      <c r="C29" s="78">
        <v>10285</v>
      </c>
      <c r="D29" s="78" t="s">
        <v>458</v>
      </c>
      <c r="E29" s="77" t="s">
        <v>457</v>
      </c>
      <c r="F29" s="79" t="s">
        <v>420</v>
      </c>
      <c r="G29" s="80">
        <v>20000</v>
      </c>
    </row>
    <row r="30" spans="2:7" ht="24" x14ac:dyDescent="0.25">
      <c r="B30" s="33">
        <v>46219</v>
      </c>
      <c r="C30" s="78">
        <v>10280</v>
      </c>
      <c r="D30" s="78"/>
      <c r="E30" s="77" t="s">
        <v>421</v>
      </c>
      <c r="F30" s="79" t="s">
        <v>422</v>
      </c>
      <c r="G30" s="34">
        <v>66068</v>
      </c>
    </row>
    <row r="31" spans="2:7" ht="24" x14ac:dyDescent="0.25">
      <c r="B31" s="33">
        <v>46232</v>
      </c>
      <c r="C31" s="78">
        <v>10287</v>
      </c>
      <c r="D31" s="78" t="s">
        <v>459</v>
      </c>
      <c r="E31" s="77" t="s">
        <v>421</v>
      </c>
      <c r="F31" s="79" t="s">
        <v>422</v>
      </c>
      <c r="G31" s="80">
        <v>19664.8</v>
      </c>
    </row>
    <row r="32" spans="2:7" x14ac:dyDescent="0.25">
      <c r="B32" s="33">
        <v>46036</v>
      </c>
      <c r="C32" s="81">
        <v>10111</v>
      </c>
      <c r="D32" s="77" t="s">
        <v>126</v>
      </c>
      <c r="E32" s="77" t="s">
        <v>124</v>
      </c>
      <c r="F32" s="77" t="s">
        <v>125</v>
      </c>
      <c r="G32" s="34">
        <v>19039.25</v>
      </c>
    </row>
    <row r="33" spans="2:7" ht="24" x14ac:dyDescent="0.25">
      <c r="B33" s="33">
        <v>46205</v>
      </c>
      <c r="C33" s="81" t="s">
        <v>460</v>
      </c>
      <c r="D33" s="77" t="s">
        <v>461</v>
      </c>
      <c r="E33" s="77" t="s">
        <v>462</v>
      </c>
      <c r="F33" s="77" t="s">
        <v>463</v>
      </c>
      <c r="G33" s="34">
        <v>164895.57999999999</v>
      </c>
    </row>
    <row r="34" spans="2:7" ht="24" x14ac:dyDescent="0.25">
      <c r="B34" s="36">
        <v>46223</v>
      </c>
      <c r="C34" s="77" t="s">
        <v>464</v>
      </c>
      <c r="D34" s="77" t="s">
        <v>465</v>
      </c>
      <c r="E34" s="77" t="s">
        <v>129</v>
      </c>
      <c r="F34" s="77" t="s">
        <v>128</v>
      </c>
      <c r="G34" s="37">
        <v>188859</v>
      </c>
    </row>
    <row r="35" spans="2:7" x14ac:dyDescent="0.25">
      <c r="B35" s="33">
        <v>45377</v>
      </c>
      <c r="C35" s="77">
        <v>5936</v>
      </c>
      <c r="D35" s="77" t="s">
        <v>131</v>
      </c>
      <c r="E35" s="77" t="s">
        <v>130</v>
      </c>
      <c r="F35" s="77" t="s">
        <v>132</v>
      </c>
      <c r="G35" s="34">
        <v>3900</v>
      </c>
    </row>
    <row r="36" spans="2:7" x14ac:dyDescent="0.25">
      <c r="B36" s="33">
        <v>45405</v>
      </c>
      <c r="C36" s="77">
        <v>9021</v>
      </c>
      <c r="D36" s="77" t="s">
        <v>133</v>
      </c>
      <c r="E36" s="77" t="s">
        <v>130</v>
      </c>
      <c r="F36" s="77" t="s">
        <v>132</v>
      </c>
      <c r="G36" s="34">
        <v>3900</v>
      </c>
    </row>
    <row r="37" spans="2:7" x14ac:dyDescent="0.25">
      <c r="B37" s="33">
        <v>45440</v>
      </c>
      <c r="C37" s="77">
        <v>9022</v>
      </c>
      <c r="D37" s="77" t="s">
        <v>134</v>
      </c>
      <c r="E37" s="77" t="s">
        <v>130</v>
      </c>
      <c r="F37" s="77" t="s">
        <v>132</v>
      </c>
      <c r="G37" s="34">
        <v>3900</v>
      </c>
    </row>
    <row r="38" spans="2:7" x14ac:dyDescent="0.25">
      <c r="B38" s="33">
        <v>45467</v>
      </c>
      <c r="C38" s="77">
        <v>9023</v>
      </c>
      <c r="D38" s="77" t="s">
        <v>135</v>
      </c>
      <c r="E38" s="77" t="s">
        <v>130</v>
      </c>
      <c r="F38" s="77" t="s">
        <v>132</v>
      </c>
      <c r="G38" s="34">
        <v>3900</v>
      </c>
    </row>
    <row r="39" spans="2:7" x14ac:dyDescent="0.25">
      <c r="B39" s="33">
        <v>45498</v>
      </c>
      <c r="C39" s="77">
        <v>9024</v>
      </c>
      <c r="D39" s="77" t="s">
        <v>136</v>
      </c>
      <c r="E39" s="77" t="s">
        <v>130</v>
      </c>
      <c r="F39" s="77" t="s">
        <v>132</v>
      </c>
      <c r="G39" s="34">
        <v>3900</v>
      </c>
    </row>
    <row r="40" spans="2:7" x14ac:dyDescent="0.25">
      <c r="B40" s="33">
        <v>45527</v>
      </c>
      <c r="C40" s="77">
        <v>9025</v>
      </c>
      <c r="D40" s="77" t="s">
        <v>137</v>
      </c>
      <c r="E40" s="77" t="s">
        <v>130</v>
      </c>
      <c r="F40" s="77" t="s">
        <v>132</v>
      </c>
      <c r="G40" s="34">
        <v>3900</v>
      </c>
    </row>
    <row r="41" spans="2:7" x14ac:dyDescent="0.25">
      <c r="B41" s="33">
        <v>45558</v>
      </c>
      <c r="C41" s="77">
        <v>9026</v>
      </c>
      <c r="D41" s="77" t="s">
        <v>138</v>
      </c>
      <c r="E41" s="77" t="s">
        <v>130</v>
      </c>
      <c r="F41" s="77" t="s">
        <v>132</v>
      </c>
      <c r="G41" s="34">
        <v>3900</v>
      </c>
    </row>
    <row r="42" spans="2:7" x14ac:dyDescent="0.25">
      <c r="B42" s="33">
        <v>45591</v>
      </c>
      <c r="C42" s="77">
        <v>9027</v>
      </c>
      <c r="D42" s="77" t="s">
        <v>139</v>
      </c>
      <c r="E42" s="77" t="s">
        <v>130</v>
      </c>
      <c r="F42" s="77" t="s">
        <v>132</v>
      </c>
      <c r="G42" s="34">
        <v>3900</v>
      </c>
    </row>
    <row r="43" spans="2:7" x14ac:dyDescent="0.25">
      <c r="B43" s="33">
        <v>45621</v>
      </c>
      <c r="C43" s="77">
        <v>9028</v>
      </c>
      <c r="D43" s="77" t="s">
        <v>140</v>
      </c>
      <c r="E43" s="77" t="s">
        <v>130</v>
      </c>
      <c r="F43" s="77" t="s">
        <v>132</v>
      </c>
      <c r="G43" s="34">
        <v>3900</v>
      </c>
    </row>
    <row r="44" spans="2:7" x14ac:dyDescent="0.25">
      <c r="B44" s="33">
        <v>46017</v>
      </c>
      <c r="C44" s="77">
        <v>9305</v>
      </c>
      <c r="D44" s="77" t="s">
        <v>141</v>
      </c>
      <c r="E44" s="77" t="s">
        <v>130</v>
      </c>
      <c r="F44" s="77" t="s">
        <v>132</v>
      </c>
      <c r="G44" s="34">
        <v>3900</v>
      </c>
    </row>
    <row r="45" spans="2:7" x14ac:dyDescent="0.25">
      <c r="B45" s="33">
        <v>45686</v>
      </c>
      <c r="C45" s="77">
        <v>9306</v>
      </c>
      <c r="D45" s="77" t="s">
        <v>142</v>
      </c>
      <c r="E45" s="77" t="s">
        <v>130</v>
      </c>
      <c r="F45" s="77" t="s">
        <v>132</v>
      </c>
      <c r="G45" s="34">
        <v>3900</v>
      </c>
    </row>
    <row r="46" spans="2:7" x14ac:dyDescent="0.25">
      <c r="B46" s="33">
        <v>45714</v>
      </c>
      <c r="C46" s="77">
        <v>9307</v>
      </c>
      <c r="D46" s="77" t="s">
        <v>143</v>
      </c>
      <c r="E46" s="77" t="s">
        <v>130</v>
      </c>
      <c r="F46" s="77" t="s">
        <v>132</v>
      </c>
      <c r="G46" s="34">
        <v>3900</v>
      </c>
    </row>
    <row r="47" spans="2:7" x14ac:dyDescent="0.25">
      <c r="B47" s="33">
        <v>40098</v>
      </c>
      <c r="C47" s="82">
        <v>4632</v>
      </c>
      <c r="D47" s="77" t="s">
        <v>146</v>
      </c>
      <c r="E47" s="77" t="s">
        <v>145</v>
      </c>
      <c r="F47" s="77" t="s">
        <v>123</v>
      </c>
      <c r="G47" s="34">
        <v>24822.84</v>
      </c>
    </row>
    <row r="48" spans="2:7" x14ac:dyDescent="0.25">
      <c r="B48" s="33">
        <v>40394</v>
      </c>
      <c r="C48" s="82">
        <v>5410</v>
      </c>
      <c r="D48" s="77" t="s">
        <v>147</v>
      </c>
      <c r="E48" s="77" t="s">
        <v>145</v>
      </c>
      <c r="F48" s="77" t="s">
        <v>123</v>
      </c>
      <c r="G48" s="34">
        <v>81925</v>
      </c>
    </row>
    <row r="49" spans="2:7" x14ac:dyDescent="0.25">
      <c r="B49" s="33">
        <v>41845</v>
      </c>
      <c r="C49" s="82">
        <v>3334</v>
      </c>
      <c r="D49" s="77" t="s">
        <v>148</v>
      </c>
      <c r="E49" s="77" t="s">
        <v>145</v>
      </c>
      <c r="F49" s="77" t="s">
        <v>123</v>
      </c>
      <c r="G49" s="34">
        <v>39715.1</v>
      </c>
    </row>
    <row r="50" spans="2:7" x14ac:dyDescent="0.25">
      <c r="B50" s="33">
        <v>41865</v>
      </c>
      <c r="C50" s="82">
        <v>3377</v>
      </c>
      <c r="D50" s="77" t="s">
        <v>149</v>
      </c>
      <c r="E50" s="77" t="s">
        <v>145</v>
      </c>
      <c r="F50" s="77" t="s">
        <v>123</v>
      </c>
      <c r="G50" s="34">
        <v>30000</v>
      </c>
    </row>
    <row r="51" spans="2:7" x14ac:dyDescent="0.25">
      <c r="B51" s="33">
        <v>41908</v>
      </c>
      <c r="C51" s="82">
        <v>3515</v>
      </c>
      <c r="D51" s="77" t="s">
        <v>150</v>
      </c>
      <c r="E51" s="77" t="s">
        <v>145</v>
      </c>
      <c r="F51" s="77" t="s">
        <v>123</v>
      </c>
      <c r="G51" s="34">
        <v>10395</v>
      </c>
    </row>
    <row r="52" spans="2:7" x14ac:dyDescent="0.25">
      <c r="B52" s="33">
        <v>42031</v>
      </c>
      <c r="C52" s="82">
        <v>3741</v>
      </c>
      <c r="D52" s="77" t="s">
        <v>151</v>
      </c>
      <c r="E52" s="77" t="s">
        <v>145</v>
      </c>
      <c r="F52" s="77" t="s">
        <v>123</v>
      </c>
      <c r="G52" s="34">
        <v>28234.1</v>
      </c>
    </row>
    <row r="53" spans="2:7" x14ac:dyDescent="0.25">
      <c r="B53" s="33">
        <v>42475</v>
      </c>
      <c r="C53" s="77">
        <v>5556</v>
      </c>
      <c r="D53" s="77">
        <v>121</v>
      </c>
      <c r="E53" s="77" t="s">
        <v>152</v>
      </c>
      <c r="F53" s="77" t="s">
        <v>153</v>
      </c>
      <c r="G53" s="34">
        <v>2782</v>
      </c>
    </row>
    <row r="54" spans="2:7" x14ac:dyDescent="0.25">
      <c r="B54" s="33">
        <v>42544</v>
      </c>
      <c r="C54" s="77">
        <v>5711</v>
      </c>
      <c r="D54" s="77">
        <v>136</v>
      </c>
      <c r="E54" s="77" t="s">
        <v>152</v>
      </c>
      <c r="F54" s="77" t="s">
        <v>153</v>
      </c>
      <c r="G54" s="34">
        <v>1534</v>
      </c>
    </row>
    <row r="55" spans="2:7" x14ac:dyDescent="0.25">
      <c r="B55" s="33">
        <v>43052</v>
      </c>
      <c r="C55" s="77">
        <v>8204</v>
      </c>
      <c r="D55" s="77">
        <v>205</v>
      </c>
      <c r="E55" s="77" t="s">
        <v>152</v>
      </c>
      <c r="F55" s="77" t="s">
        <v>153</v>
      </c>
      <c r="G55" s="34">
        <v>7858</v>
      </c>
    </row>
    <row r="56" spans="2:7" x14ac:dyDescent="0.25">
      <c r="B56" s="33">
        <v>43115</v>
      </c>
      <c r="C56" s="77">
        <v>8379</v>
      </c>
      <c r="D56" s="77" t="s">
        <v>154</v>
      </c>
      <c r="E56" s="77" t="s">
        <v>152</v>
      </c>
      <c r="F56" s="77" t="s">
        <v>153</v>
      </c>
      <c r="G56" s="34">
        <v>1416</v>
      </c>
    </row>
    <row r="57" spans="2:7" x14ac:dyDescent="0.25">
      <c r="B57" s="33">
        <v>43168</v>
      </c>
      <c r="C57" s="77">
        <v>8531</v>
      </c>
      <c r="D57" s="77" t="s">
        <v>155</v>
      </c>
      <c r="E57" s="77" t="s">
        <v>152</v>
      </c>
      <c r="F57" s="77" t="s">
        <v>153</v>
      </c>
      <c r="G57" s="34">
        <v>3304</v>
      </c>
    </row>
    <row r="58" spans="2:7" x14ac:dyDescent="0.25">
      <c r="B58" s="33">
        <v>43265</v>
      </c>
      <c r="C58" s="77">
        <v>8787</v>
      </c>
      <c r="D58" s="77" t="s">
        <v>156</v>
      </c>
      <c r="E58" s="77" t="s">
        <v>152</v>
      </c>
      <c r="F58" s="77" t="s">
        <v>153</v>
      </c>
      <c r="G58" s="34">
        <v>4089.88</v>
      </c>
    </row>
    <row r="59" spans="2:7" x14ac:dyDescent="0.25">
      <c r="B59" s="33">
        <v>43271</v>
      </c>
      <c r="C59" s="77">
        <v>8797</v>
      </c>
      <c r="D59" s="77" t="s">
        <v>157</v>
      </c>
      <c r="E59" s="77" t="s">
        <v>152</v>
      </c>
      <c r="F59" s="77" t="s">
        <v>153</v>
      </c>
      <c r="G59" s="34">
        <v>14750</v>
      </c>
    </row>
    <row r="60" spans="2:7" x14ac:dyDescent="0.25">
      <c r="B60" s="33">
        <v>43271</v>
      </c>
      <c r="C60" s="77">
        <v>8798</v>
      </c>
      <c r="D60" s="77" t="s">
        <v>158</v>
      </c>
      <c r="E60" s="77" t="s">
        <v>152</v>
      </c>
      <c r="F60" s="77" t="s">
        <v>153</v>
      </c>
      <c r="G60" s="34">
        <v>413</v>
      </c>
    </row>
    <row r="61" spans="2:7" x14ac:dyDescent="0.25">
      <c r="B61" s="33">
        <v>43404</v>
      </c>
      <c r="C61" s="77">
        <v>9096</v>
      </c>
      <c r="D61" s="77" t="s">
        <v>159</v>
      </c>
      <c r="E61" s="77" t="s">
        <v>152</v>
      </c>
      <c r="F61" s="77" t="s">
        <v>153</v>
      </c>
      <c r="G61" s="34">
        <v>3540</v>
      </c>
    </row>
    <row r="62" spans="2:7" x14ac:dyDescent="0.25">
      <c r="B62" s="33">
        <v>41780</v>
      </c>
      <c r="C62" s="77">
        <v>3162</v>
      </c>
      <c r="D62" s="77" t="s">
        <v>161</v>
      </c>
      <c r="E62" s="77" t="s">
        <v>160</v>
      </c>
      <c r="F62" s="77" t="s">
        <v>123</v>
      </c>
      <c r="G62" s="34">
        <v>67556</v>
      </c>
    </row>
    <row r="63" spans="2:7" x14ac:dyDescent="0.25">
      <c r="B63" s="33">
        <v>41806</v>
      </c>
      <c r="C63" s="77">
        <v>3255</v>
      </c>
      <c r="D63" s="77" t="s">
        <v>162</v>
      </c>
      <c r="E63" s="77" t="s">
        <v>160</v>
      </c>
      <c r="F63" s="77" t="s">
        <v>123</v>
      </c>
      <c r="G63" s="34">
        <v>88396</v>
      </c>
    </row>
    <row r="64" spans="2:7" x14ac:dyDescent="0.25">
      <c r="B64" s="33">
        <v>41848</v>
      </c>
      <c r="C64" s="77">
        <v>3332</v>
      </c>
      <c r="D64" s="77" t="s">
        <v>163</v>
      </c>
      <c r="E64" s="77" t="s">
        <v>160</v>
      </c>
      <c r="F64" s="77" t="s">
        <v>123</v>
      </c>
      <c r="G64" s="34">
        <v>51430</v>
      </c>
    </row>
    <row r="65" spans="2:7" x14ac:dyDescent="0.25">
      <c r="B65" s="33">
        <v>41871</v>
      </c>
      <c r="C65" s="77">
        <v>3510</v>
      </c>
      <c r="D65" s="77" t="s">
        <v>164</v>
      </c>
      <c r="E65" s="77" t="s">
        <v>160</v>
      </c>
      <c r="F65" s="77" t="s">
        <v>123</v>
      </c>
      <c r="G65" s="34">
        <v>14235</v>
      </c>
    </row>
    <row r="66" spans="2:7" x14ac:dyDescent="0.25">
      <c r="B66" s="33">
        <v>41872</v>
      </c>
      <c r="C66" s="77">
        <v>3511</v>
      </c>
      <c r="D66" s="77" t="s">
        <v>165</v>
      </c>
      <c r="E66" s="77" t="s">
        <v>160</v>
      </c>
      <c r="F66" s="77" t="s">
        <v>123</v>
      </c>
      <c r="G66" s="34">
        <v>6250</v>
      </c>
    </row>
    <row r="67" spans="2:7" ht="24" x14ac:dyDescent="0.25">
      <c r="B67" s="33">
        <v>40781</v>
      </c>
      <c r="C67" s="77">
        <v>7466</v>
      </c>
      <c r="D67" s="77" t="s">
        <v>167</v>
      </c>
      <c r="E67" s="77" t="s">
        <v>166</v>
      </c>
      <c r="F67" s="77" t="s">
        <v>125</v>
      </c>
      <c r="G67" s="34">
        <v>3689</v>
      </c>
    </row>
    <row r="68" spans="2:7" ht="24" x14ac:dyDescent="0.25">
      <c r="B68" s="33">
        <v>40781</v>
      </c>
      <c r="C68" s="77">
        <v>7465</v>
      </c>
      <c r="D68" s="77" t="s">
        <v>168</v>
      </c>
      <c r="E68" s="77" t="s">
        <v>166</v>
      </c>
      <c r="F68" s="77" t="s">
        <v>125</v>
      </c>
      <c r="G68" s="34">
        <v>3689</v>
      </c>
    </row>
    <row r="69" spans="2:7" ht="24" x14ac:dyDescent="0.25">
      <c r="B69" s="33">
        <v>40792</v>
      </c>
      <c r="C69" s="77">
        <v>7468</v>
      </c>
      <c r="D69" s="77" t="s">
        <v>169</v>
      </c>
      <c r="E69" s="77" t="s">
        <v>166</v>
      </c>
      <c r="F69" s="77" t="s">
        <v>125</v>
      </c>
      <c r="G69" s="34">
        <v>2384</v>
      </c>
    </row>
    <row r="70" spans="2:7" ht="24" x14ac:dyDescent="0.25">
      <c r="B70" s="33">
        <v>40792</v>
      </c>
      <c r="C70" s="77">
        <v>7470</v>
      </c>
      <c r="D70" s="77" t="s">
        <v>170</v>
      </c>
      <c r="E70" s="77" t="s">
        <v>166</v>
      </c>
      <c r="F70" s="77" t="s">
        <v>125</v>
      </c>
      <c r="G70" s="34">
        <v>2635</v>
      </c>
    </row>
    <row r="71" spans="2:7" ht="24" x14ac:dyDescent="0.25">
      <c r="B71" s="33">
        <v>40792</v>
      </c>
      <c r="C71" s="77">
        <v>7469</v>
      </c>
      <c r="D71" s="77" t="s">
        <v>171</v>
      </c>
      <c r="E71" s="77" t="s">
        <v>166</v>
      </c>
      <c r="F71" s="77" t="s">
        <v>125</v>
      </c>
      <c r="G71" s="34">
        <v>1581</v>
      </c>
    </row>
    <row r="72" spans="2:7" ht="24" x14ac:dyDescent="0.25">
      <c r="B72" s="33">
        <v>40792</v>
      </c>
      <c r="C72" s="77">
        <v>7471</v>
      </c>
      <c r="D72" s="77" t="s">
        <v>172</v>
      </c>
      <c r="E72" s="77" t="s">
        <v>166</v>
      </c>
      <c r="F72" s="77" t="s">
        <v>125</v>
      </c>
      <c r="G72" s="34">
        <v>2384</v>
      </c>
    </row>
    <row r="73" spans="2:7" x14ac:dyDescent="0.25">
      <c r="B73" s="33">
        <v>43861</v>
      </c>
      <c r="C73" s="77">
        <v>1576</v>
      </c>
      <c r="D73" s="77" t="s">
        <v>174</v>
      </c>
      <c r="E73" s="77" t="s">
        <v>173</v>
      </c>
      <c r="F73" s="77" t="s">
        <v>118</v>
      </c>
      <c r="G73" s="34">
        <v>8820</v>
      </c>
    </row>
    <row r="74" spans="2:7" x14ac:dyDescent="0.25">
      <c r="B74" s="33">
        <v>43831</v>
      </c>
      <c r="C74" s="77">
        <v>1577</v>
      </c>
      <c r="D74" s="77" t="s">
        <v>156</v>
      </c>
      <c r="E74" s="77" t="s">
        <v>173</v>
      </c>
      <c r="F74" s="77" t="s">
        <v>118</v>
      </c>
      <c r="G74" s="34">
        <v>619.5</v>
      </c>
    </row>
    <row r="75" spans="2:7" x14ac:dyDescent="0.25">
      <c r="B75" s="33">
        <v>43890</v>
      </c>
      <c r="C75" s="77">
        <v>1585</v>
      </c>
      <c r="D75" s="77" t="s">
        <v>157</v>
      </c>
      <c r="E75" s="77" t="s">
        <v>173</v>
      </c>
      <c r="F75" s="77" t="s">
        <v>118</v>
      </c>
      <c r="G75" s="34">
        <v>9750</v>
      </c>
    </row>
    <row r="76" spans="2:7" x14ac:dyDescent="0.25">
      <c r="B76" s="33">
        <v>43903</v>
      </c>
      <c r="C76" s="77">
        <v>1878</v>
      </c>
      <c r="D76" s="77" t="s">
        <v>175</v>
      </c>
      <c r="E76" s="77" t="s">
        <v>173</v>
      </c>
      <c r="F76" s="77" t="s">
        <v>118</v>
      </c>
      <c r="G76" s="34">
        <v>814.2</v>
      </c>
    </row>
    <row r="77" spans="2:7" x14ac:dyDescent="0.25">
      <c r="B77" s="33">
        <v>43911</v>
      </c>
      <c r="C77" s="77">
        <v>1881</v>
      </c>
      <c r="D77" s="77" t="s">
        <v>158</v>
      </c>
      <c r="E77" s="77" t="s">
        <v>173</v>
      </c>
      <c r="F77" s="77" t="s">
        <v>118</v>
      </c>
      <c r="G77" s="34">
        <v>7700</v>
      </c>
    </row>
    <row r="78" spans="2:7" x14ac:dyDescent="0.25">
      <c r="B78" s="33">
        <v>43950</v>
      </c>
      <c r="C78" s="77">
        <v>1880</v>
      </c>
      <c r="D78" s="77" t="s">
        <v>176</v>
      </c>
      <c r="E78" s="77" t="s">
        <v>173</v>
      </c>
      <c r="F78" s="77" t="s">
        <v>118</v>
      </c>
      <c r="G78" s="34">
        <v>5329</v>
      </c>
    </row>
    <row r="79" spans="2:7" x14ac:dyDescent="0.25">
      <c r="B79" s="33">
        <v>43982</v>
      </c>
      <c r="C79" s="77">
        <v>1879</v>
      </c>
      <c r="D79" s="77" t="s">
        <v>177</v>
      </c>
      <c r="E79" s="77" t="s">
        <v>173</v>
      </c>
      <c r="F79" s="77" t="s">
        <v>118</v>
      </c>
      <c r="G79" s="34">
        <v>4075</v>
      </c>
    </row>
    <row r="80" spans="2:7" x14ac:dyDescent="0.25">
      <c r="B80" s="33">
        <v>43982</v>
      </c>
      <c r="C80" s="77">
        <v>1877</v>
      </c>
      <c r="D80" s="77" t="s">
        <v>178</v>
      </c>
      <c r="E80" s="77" t="s">
        <v>173</v>
      </c>
      <c r="F80" s="77" t="s">
        <v>118</v>
      </c>
      <c r="G80" s="34">
        <v>477.9</v>
      </c>
    </row>
    <row r="81" spans="2:7" x14ac:dyDescent="0.25">
      <c r="B81" s="33">
        <v>44012</v>
      </c>
      <c r="C81" s="77">
        <v>2119</v>
      </c>
      <c r="D81" s="77" t="s">
        <v>179</v>
      </c>
      <c r="E81" s="77" t="s">
        <v>173</v>
      </c>
      <c r="F81" s="77" t="s">
        <v>118</v>
      </c>
      <c r="G81" s="34">
        <v>6275</v>
      </c>
    </row>
    <row r="82" spans="2:7" x14ac:dyDescent="0.25">
      <c r="B82" s="33">
        <v>44043</v>
      </c>
      <c r="C82" s="77">
        <v>2118</v>
      </c>
      <c r="D82" s="77" t="s">
        <v>180</v>
      </c>
      <c r="E82" s="77" t="s">
        <v>173</v>
      </c>
      <c r="F82" s="77" t="s">
        <v>118</v>
      </c>
      <c r="G82" s="34">
        <v>9735</v>
      </c>
    </row>
    <row r="83" spans="2:7" x14ac:dyDescent="0.25">
      <c r="B83" s="33">
        <v>41318</v>
      </c>
      <c r="C83" s="77" t="s">
        <v>402</v>
      </c>
      <c r="D83" s="77" t="s">
        <v>182</v>
      </c>
      <c r="E83" s="77" t="s">
        <v>181</v>
      </c>
      <c r="F83" s="77" t="s">
        <v>183</v>
      </c>
      <c r="G83" s="34">
        <v>17100</v>
      </c>
    </row>
    <row r="84" spans="2:7" x14ac:dyDescent="0.25">
      <c r="B84" s="33">
        <v>41320</v>
      </c>
      <c r="C84" s="77" t="s">
        <v>403</v>
      </c>
      <c r="D84" s="77" t="s">
        <v>184</v>
      </c>
      <c r="E84" s="77" t="s">
        <v>181</v>
      </c>
      <c r="F84" s="77" t="s">
        <v>183</v>
      </c>
      <c r="G84" s="34">
        <v>19500</v>
      </c>
    </row>
    <row r="85" spans="2:7" x14ac:dyDescent="0.25">
      <c r="B85" s="33">
        <v>41348</v>
      </c>
      <c r="C85" s="77" t="s">
        <v>404</v>
      </c>
      <c r="D85" s="77" t="s">
        <v>185</v>
      </c>
      <c r="E85" s="77" t="s">
        <v>181</v>
      </c>
      <c r="F85" s="77" t="s">
        <v>183</v>
      </c>
      <c r="G85" s="34">
        <v>5500</v>
      </c>
    </row>
    <row r="86" spans="2:7" x14ac:dyDescent="0.25">
      <c r="B86" s="33">
        <v>41376</v>
      </c>
      <c r="C86" s="77" t="s">
        <v>405</v>
      </c>
      <c r="D86" s="77" t="s">
        <v>186</v>
      </c>
      <c r="E86" s="77" t="s">
        <v>181</v>
      </c>
      <c r="F86" s="77" t="s">
        <v>183</v>
      </c>
      <c r="G86" s="34">
        <v>12900</v>
      </c>
    </row>
    <row r="87" spans="2:7" x14ac:dyDescent="0.25">
      <c r="B87" s="33">
        <v>41387</v>
      </c>
      <c r="C87" s="77" t="s">
        <v>406</v>
      </c>
      <c r="D87" s="77" t="s">
        <v>187</v>
      </c>
      <c r="E87" s="77" t="s">
        <v>181</v>
      </c>
      <c r="F87" s="77" t="s">
        <v>183</v>
      </c>
      <c r="G87" s="34">
        <v>23600</v>
      </c>
    </row>
    <row r="88" spans="2:7" x14ac:dyDescent="0.25">
      <c r="B88" s="33">
        <v>41030</v>
      </c>
      <c r="C88" s="77" t="s">
        <v>407</v>
      </c>
      <c r="D88" s="77" t="s">
        <v>408</v>
      </c>
      <c r="E88" s="77" t="s">
        <v>181</v>
      </c>
      <c r="F88" s="77" t="s">
        <v>190</v>
      </c>
      <c r="G88" s="34">
        <v>10200</v>
      </c>
    </row>
    <row r="89" spans="2:7" x14ac:dyDescent="0.25">
      <c r="B89" s="33">
        <v>41030</v>
      </c>
      <c r="C89" s="77">
        <v>7540</v>
      </c>
      <c r="D89" s="77" t="s">
        <v>189</v>
      </c>
      <c r="E89" s="77" t="s">
        <v>188</v>
      </c>
      <c r="F89" s="77" t="s">
        <v>190</v>
      </c>
      <c r="G89" s="34">
        <v>92370</v>
      </c>
    </row>
    <row r="90" spans="2:7" x14ac:dyDescent="0.25">
      <c r="B90" s="33">
        <v>41030</v>
      </c>
      <c r="C90" s="77">
        <v>2447</v>
      </c>
      <c r="D90" s="77" t="s">
        <v>191</v>
      </c>
      <c r="E90" s="77" t="s">
        <v>188</v>
      </c>
      <c r="F90" s="77" t="s">
        <v>190</v>
      </c>
      <c r="G90" s="34">
        <v>2700</v>
      </c>
    </row>
    <row r="91" spans="2:7" ht="24" x14ac:dyDescent="0.25">
      <c r="B91" s="33">
        <v>41436</v>
      </c>
      <c r="C91" s="77">
        <v>3012</v>
      </c>
      <c r="D91" s="77" t="s">
        <v>193</v>
      </c>
      <c r="E91" s="77" t="s">
        <v>192</v>
      </c>
      <c r="F91" s="77" t="s">
        <v>194</v>
      </c>
      <c r="G91" s="35">
        <v>1000</v>
      </c>
    </row>
    <row r="92" spans="2:7" ht="24" x14ac:dyDescent="0.25">
      <c r="B92" s="33">
        <v>41434</v>
      </c>
      <c r="C92" s="77">
        <v>3016</v>
      </c>
      <c r="D92" s="77" t="s">
        <v>193</v>
      </c>
      <c r="E92" s="77" t="s">
        <v>192</v>
      </c>
      <c r="F92" s="77" t="s">
        <v>194</v>
      </c>
      <c r="G92" s="35">
        <v>1000</v>
      </c>
    </row>
    <row r="93" spans="2:7" ht="24" x14ac:dyDescent="0.25">
      <c r="B93" s="33">
        <v>41437</v>
      </c>
      <c r="C93" s="77">
        <v>3015</v>
      </c>
      <c r="D93" s="77" t="s">
        <v>193</v>
      </c>
      <c r="E93" s="77" t="s">
        <v>192</v>
      </c>
      <c r="F93" s="77" t="s">
        <v>194</v>
      </c>
      <c r="G93" s="35">
        <v>1000</v>
      </c>
    </row>
    <row r="94" spans="2:7" ht="24" x14ac:dyDescent="0.25">
      <c r="B94" s="33">
        <v>41440</v>
      </c>
      <c r="C94" s="77">
        <v>2993</v>
      </c>
      <c r="D94" s="77" t="s">
        <v>193</v>
      </c>
      <c r="E94" s="77" t="s">
        <v>192</v>
      </c>
      <c r="F94" s="77" t="s">
        <v>194</v>
      </c>
      <c r="G94" s="35">
        <v>1000</v>
      </c>
    </row>
    <row r="95" spans="2:7" ht="24" x14ac:dyDescent="0.25">
      <c r="B95" s="33">
        <v>41439</v>
      </c>
      <c r="C95" s="77">
        <v>2996</v>
      </c>
      <c r="D95" s="77" t="s">
        <v>193</v>
      </c>
      <c r="E95" s="77" t="s">
        <v>192</v>
      </c>
      <c r="F95" s="77" t="s">
        <v>194</v>
      </c>
      <c r="G95" s="35">
        <v>2000</v>
      </c>
    </row>
    <row r="96" spans="2:7" ht="24" x14ac:dyDescent="0.25">
      <c r="B96" s="33">
        <v>41441</v>
      </c>
      <c r="C96" s="77">
        <v>2994</v>
      </c>
      <c r="D96" s="77" t="s">
        <v>193</v>
      </c>
      <c r="E96" s="77" t="s">
        <v>192</v>
      </c>
      <c r="F96" s="77" t="s">
        <v>194</v>
      </c>
      <c r="G96" s="35">
        <v>2000</v>
      </c>
    </row>
    <row r="97" spans="2:7" ht="24" x14ac:dyDescent="0.25">
      <c r="B97" s="33">
        <v>41441</v>
      </c>
      <c r="C97" s="77">
        <v>3029</v>
      </c>
      <c r="D97" s="77" t="s">
        <v>193</v>
      </c>
      <c r="E97" s="77" t="s">
        <v>192</v>
      </c>
      <c r="F97" s="77" t="s">
        <v>194</v>
      </c>
      <c r="G97" s="35">
        <v>1000</v>
      </c>
    </row>
    <row r="98" spans="2:7" ht="24" x14ac:dyDescent="0.25">
      <c r="B98" s="33">
        <v>41442</v>
      </c>
      <c r="C98" s="77">
        <v>3028</v>
      </c>
      <c r="D98" s="77" t="s">
        <v>193</v>
      </c>
      <c r="E98" s="77" t="s">
        <v>192</v>
      </c>
      <c r="F98" s="77" t="s">
        <v>194</v>
      </c>
      <c r="G98" s="35">
        <v>2000</v>
      </c>
    </row>
    <row r="99" spans="2:7" ht="24" x14ac:dyDescent="0.25">
      <c r="B99" s="33">
        <v>41441</v>
      </c>
      <c r="C99" s="77">
        <v>3032</v>
      </c>
      <c r="D99" s="77" t="s">
        <v>193</v>
      </c>
      <c r="E99" s="77" t="s">
        <v>192</v>
      </c>
      <c r="F99" s="77" t="s">
        <v>194</v>
      </c>
      <c r="G99" s="35">
        <v>1000</v>
      </c>
    </row>
    <row r="100" spans="2:7" ht="24" x14ac:dyDescent="0.25">
      <c r="B100" s="33">
        <v>41444</v>
      </c>
      <c r="C100" s="77">
        <v>3031</v>
      </c>
      <c r="D100" s="77" t="s">
        <v>193</v>
      </c>
      <c r="E100" s="77" t="s">
        <v>192</v>
      </c>
      <c r="F100" s="77" t="s">
        <v>194</v>
      </c>
      <c r="G100" s="35">
        <v>1000</v>
      </c>
    </row>
    <row r="101" spans="2:7" ht="24" x14ac:dyDescent="0.25">
      <c r="B101" s="33">
        <v>41455</v>
      </c>
      <c r="C101" s="77">
        <v>3040</v>
      </c>
      <c r="D101" s="77" t="s">
        <v>193</v>
      </c>
      <c r="E101" s="77" t="s">
        <v>192</v>
      </c>
      <c r="F101" s="77" t="s">
        <v>194</v>
      </c>
      <c r="G101" s="35">
        <v>900</v>
      </c>
    </row>
    <row r="102" spans="2:7" ht="24" x14ac:dyDescent="0.25">
      <c r="B102" s="33">
        <v>41459</v>
      </c>
      <c r="C102" s="77">
        <v>3067</v>
      </c>
      <c r="D102" s="77" t="s">
        <v>193</v>
      </c>
      <c r="E102" s="77" t="s">
        <v>192</v>
      </c>
      <c r="F102" s="77" t="s">
        <v>194</v>
      </c>
      <c r="G102" s="35">
        <v>1000</v>
      </c>
    </row>
    <row r="103" spans="2:7" ht="24" x14ac:dyDescent="0.25">
      <c r="B103" s="33">
        <v>41460</v>
      </c>
      <c r="C103" s="77">
        <v>2998</v>
      </c>
      <c r="D103" s="77" t="s">
        <v>193</v>
      </c>
      <c r="E103" s="77" t="s">
        <v>192</v>
      </c>
      <c r="F103" s="77" t="s">
        <v>194</v>
      </c>
      <c r="G103" s="35">
        <v>1000</v>
      </c>
    </row>
    <row r="104" spans="2:7" ht="24" x14ac:dyDescent="0.25">
      <c r="B104" s="33">
        <v>41460</v>
      </c>
      <c r="C104" s="77">
        <v>3003</v>
      </c>
      <c r="D104" s="77" t="s">
        <v>193</v>
      </c>
      <c r="E104" s="77" t="s">
        <v>192</v>
      </c>
      <c r="F104" s="77" t="s">
        <v>194</v>
      </c>
      <c r="G104" s="35">
        <v>2000</v>
      </c>
    </row>
    <row r="105" spans="2:7" ht="24" x14ac:dyDescent="0.25">
      <c r="B105" s="33">
        <v>41461</v>
      </c>
      <c r="C105" s="77">
        <v>3000</v>
      </c>
      <c r="D105" s="77" t="s">
        <v>193</v>
      </c>
      <c r="E105" s="77" t="s">
        <v>192</v>
      </c>
      <c r="F105" s="77" t="s">
        <v>194</v>
      </c>
      <c r="G105" s="35">
        <v>2000</v>
      </c>
    </row>
    <row r="106" spans="2:7" ht="24" x14ac:dyDescent="0.25">
      <c r="B106" s="33">
        <v>41463</v>
      </c>
      <c r="C106" s="77">
        <v>3001</v>
      </c>
      <c r="D106" s="77" t="s">
        <v>193</v>
      </c>
      <c r="E106" s="77" t="s">
        <v>192</v>
      </c>
      <c r="F106" s="77" t="s">
        <v>194</v>
      </c>
      <c r="G106" s="35">
        <v>2000</v>
      </c>
    </row>
    <row r="107" spans="2:7" ht="24" x14ac:dyDescent="0.25">
      <c r="B107" s="33">
        <v>41463</v>
      </c>
      <c r="C107" s="77">
        <v>3002</v>
      </c>
      <c r="D107" s="77" t="s">
        <v>193</v>
      </c>
      <c r="E107" s="77" t="s">
        <v>192</v>
      </c>
      <c r="F107" s="77" t="s">
        <v>194</v>
      </c>
      <c r="G107" s="35">
        <v>2000</v>
      </c>
    </row>
    <row r="108" spans="2:7" ht="24" x14ac:dyDescent="0.25">
      <c r="B108" s="33">
        <v>41463</v>
      </c>
      <c r="C108" s="77">
        <v>3063</v>
      </c>
      <c r="D108" s="77" t="s">
        <v>193</v>
      </c>
      <c r="E108" s="77" t="s">
        <v>192</v>
      </c>
      <c r="F108" s="77" t="s">
        <v>194</v>
      </c>
      <c r="G108" s="35">
        <v>1000</v>
      </c>
    </row>
    <row r="109" spans="2:7" ht="24" x14ac:dyDescent="0.25">
      <c r="B109" s="33">
        <v>41469</v>
      </c>
      <c r="C109" s="77">
        <v>3004</v>
      </c>
      <c r="D109" s="77" t="s">
        <v>193</v>
      </c>
      <c r="E109" s="77" t="s">
        <v>192</v>
      </c>
      <c r="F109" s="77" t="s">
        <v>194</v>
      </c>
      <c r="G109" s="35">
        <v>2000</v>
      </c>
    </row>
    <row r="110" spans="2:7" ht="24" x14ac:dyDescent="0.25">
      <c r="B110" s="33">
        <v>41467</v>
      </c>
      <c r="C110" s="77">
        <v>2999</v>
      </c>
      <c r="D110" s="77" t="s">
        <v>193</v>
      </c>
      <c r="E110" s="77" t="s">
        <v>192</v>
      </c>
      <c r="F110" s="77" t="s">
        <v>194</v>
      </c>
      <c r="G110" s="35">
        <v>1000</v>
      </c>
    </row>
    <row r="111" spans="2:7" ht="24" x14ac:dyDescent="0.25">
      <c r="B111" s="33">
        <v>41471</v>
      </c>
      <c r="C111" s="77">
        <v>2997</v>
      </c>
      <c r="D111" s="77" t="s">
        <v>193</v>
      </c>
      <c r="E111" s="77" t="s">
        <v>192</v>
      </c>
      <c r="F111" s="77" t="s">
        <v>194</v>
      </c>
      <c r="G111" s="35">
        <v>2000</v>
      </c>
    </row>
    <row r="112" spans="2:7" ht="24" x14ac:dyDescent="0.25">
      <c r="B112" s="33">
        <v>41471</v>
      </c>
      <c r="C112" s="77">
        <v>3068</v>
      </c>
      <c r="D112" s="77" t="s">
        <v>193</v>
      </c>
      <c r="E112" s="77" t="s">
        <v>192</v>
      </c>
      <c r="F112" s="77" t="s">
        <v>194</v>
      </c>
      <c r="G112" s="35">
        <v>2000</v>
      </c>
    </row>
    <row r="113" spans="2:7" ht="24" x14ac:dyDescent="0.25">
      <c r="B113" s="33">
        <v>41473</v>
      </c>
      <c r="C113" s="77">
        <v>3069</v>
      </c>
      <c r="D113" s="77" t="s">
        <v>193</v>
      </c>
      <c r="E113" s="77" t="s">
        <v>192</v>
      </c>
      <c r="F113" s="77" t="s">
        <v>194</v>
      </c>
      <c r="G113" s="35">
        <v>1000</v>
      </c>
    </row>
    <row r="114" spans="2:7" ht="24" x14ac:dyDescent="0.25">
      <c r="B114" s="33">
        <v>41474</v>
      </c>
      <c r="C114" s="77">
        <v>3064</v>
      </c>
      <c r="D114" s="77" t="s">
        <v>193</v>
      </c>
      <c r="E114" s="77" t="s">
        <v>192</v>
      </c>
      <c r="F114" s="77" t="s">
        <v>194</v>
      </c>
      <c r="G114" s="35">
        <v>1000</v>
      </c>
    </row>
    <row r="115" spans="2:7" ht="24" x14ac:dyDescent="0.25">
      <c r="B115" s="33">
        <v>41474</v>
      </c>
      <c r="C115" s="77">
        <v>3065</v>
      </c>
      <c r="D115" s="77" t="s">
        <v>193</v>
      </c>
      <c r="E115" s="77" t="s">
        <v>192</v>
      </c>
      <c r="F115" s="77" t="s">
        <v>194</v>
      </c>
      <c r="G115" s="35">
        <v>1000</v>
      </c>
    </row>
    <row r="116" spans="2:7" ht="24" x14ac:dyDescent="0.25">
      <c r="B116" s="33">
        <v>41481</v>
      </c>
      <c r="C116" s="77">
        <v>3066</v>
      </c>
      <c r="D116" s="77" t="s">
        <v>193</v>
      </c>
      <c r="E116" s="77" t="s">
        <v>192</v>
      </c>
      <c r="F116" s="77" t="s">
        <v>194</v>
      </c>
      <c r="G116" s="35">
        <v>1000</v>
      </c>
    </row>
    <row r="117" spans="2:7" ht="24" x14ac:dyDescent="0.25">
      <c r="B117" s="33">
        <v>41483</v>
      </c>
      <c r="C117" s="77">
        <v>3322</v>
      </c>
      <c r="D117" s="77" t="s">
        <v>193</v>
      </c>
      <c r="E117" s="77" t="s">
        <v>192</v>
      </c>
      <c r="F117" s="77" t="s">
        <v>194</v>
      </c>
      <c r="G117" s="35">
        <v>2000</v>
      </c>
    </row>
    <row r="118" spans="2:7" ht="24" x14ac:dyDescent="0.25">
      <c r="B118" s="33">
        <v>41488</v>
      </c>
      <c r="C118" s="77">
        <v>3084</v>
      </c>
      <c r="D118" s="77" t="s">
        <v>193</v>
      </c>
      <c r="E118" s="77" t="s">
        <v>192</v>
      </c>
      <c r="F118" s="77" t="s">
        <v>194</v>
      </c>
      <c r="G118" s="35">
        <v>1000</v>
      </c>
    </row>
    <row r="119" spans="2:7" ht="24" x14ac:dyDescent="0.25">
      <c r="B119" s="33">
        <v>41491</v>
      </c>
      <c r="C119" s="77">
        <v>3083</v>
      </c>
      <c r="D119" s="77" t="s">
        <v>193</v>
      </c>
      <c r="E119" s="77" t="s">
        <v>192</v>
      </c>
      <c r="F119" s="77" t="s">
        <v>194</v>
      </c>
      <c r="G119" s="35">
        <v>1000</v>
      </c>
    </row>
    <row r="120" spans="2:7" ht="24" x14ac:dyDescent="0.25">
      <c r="B120" s="33">
        <v>41492</v>
      </c>
      <c r="C120" s="77">
        <v>3082</v>
      </c>
      <c r="D120" s="77" t="s">
        <v>193</v>
      </c>
      <c r="E120" s="77" t="s">
        <v>192</v>
      </c>
      <c r="F120" s="77" t="s">
        <v>194</v>
      </c>
      <c r="G120" s="35">
        <v>1000</v>
      </c>
    </row>
    <row r="121" spans="2:7" ht="24" x14ac:dyDescent="0.25">
      <c r="B121" s="33">
        <v>41494</v>
      </c>
      <c r="C121" s="77">
        <v>3091</v>
      </c>
      <c r="D121" s="77" t="s">
        <v>193</v>
      </c>
      <c r="E121" s="77" t="s">
        <v>192</v>
      </c>
      <c r="F121" s="77" t="s">
        <v>194</v>
      </c>
      <c r="G121" s="35">
        <v>1000</v>
      </c>
    </row>
    <row r="122" spans="2:7" ht="24" x14ac:dyDescent="0.25">
      <c r="B122" s="33">
        <v>41495</v>
      </c>
      <c r="C122" s="77">
        <v>3010</v>
      </c>
      <c r="D122" s="77" t="s">
        <v>193</v>
      </c>
      <c r="E122" s="77" t="s">
        <v>192</v>
      </c>
      <c r="F122" s="77" t="s">
        <v>194</v>
      </c>
      <c r="G122" s="35">
        <v>1000</v>
      </c>
    </row>
    <row r="123" spans="2:7" ht="24" x14ac:dyDescent="0.25">
      <c r="B123" s="33">
        <v>41495</v>
      </c>
      <c r="C123" s="77">
        <v>3009</v>
      </c>
      <c r="D123" s="77" t="s">
        <v>193</v>
      </c>
      <c r="E123" s="77" t="s">
        <v>192</v>
      </c>
      <c r="F123" s="77" t="s">
        <v>194</v>
      </c>
      <c r="G123" s="35">
        <v>1000</v>
      </c>
    </row>
    <row r="124" spans="2:7" ht="24" x14ac:dyDescent="0.25">
      <c r="B124" s="33">
        <v>41495</v>
      </c>
      <c r="C124" s="77">
        <v>3085</v>
      </c>
      <c r="D124" s="77" t="s">
        <v>193</v>
      </c>
      <c r="E124" s="77" t="s">
        <v>192</v>
      </c>
      <c r="F124" s="77" t="s">
        <v>194</v>
      </c>
      <c r="G124" s="35">
        <v>1000</v>
      </c>
    </row>
    <row r="125" spans="2:7" ht="24" x14ac:dyDescent="0.25">
      <c r="B125" s="33">
        <v>41495</v>
      </c>
      <c r="C125" s="77">
        <v>3008</v>
      </c>
      <c r="D125" s="77" t="s">
        <v>193</v>
      </c>
      <c r="E125" s="77" t="s">
        <v>192</v>
      </c>
      <c r="F125" s="77" t="s">
        <v>194</v>
      </c>
      <c r="G125" s="35">
        <v>1000</v>
      </c>
    </row>
    <row r="126" spans="2:7" ht="24" x14ac:dyDescent="0.25">
      <c r="B126" s="33">
        <v>41500</v>
      </c>
      <c r="C126" s="77">
        <v>3111</v>
      </c>
      <c r="D126" s="77" t="s">
        <v>193</v>
      </c>
      <c r="E126" s="77" t="s">
        <v>192</v>
      </c>
      <c r="F126" s="77" t="s">
        <v>194</v>
      </c>
      <c r="G126" s="35">
        <v>1000</v>
      </c>
    </row>
    <row r="127" spans="2:7" ht="24" x14ac:dyDescent="0.25">
      <c r="B127" s="33">
        <v>41496</v>
      </c>
      <c r="C127" s="77">
        <v>3005</v>
      </c>
      <c r="D127" s="77" t="s">
        <v>193</v>
      </c>
      <c r="E127" s="77" t="s">
        <v>192</v>
      </c>
      <c r="F127" s="77" t="s">
        <v>194</v>
      </c>
      <c r="G127" s="35">
        <v>1000</v>
      </c>
    </row>
    <row r="128" spans="2:7" ht="24" x14ac:dyDescent="0.25">
      <c r="B128" s="33">
        <v>41496</v>
      </c>
      <c r="C128" s="77">
        <v>3007</v>
      </c>
      <c r="D128" s="77" t="s">
        <v>193</v>
      </c>
      <c r="E128" s="77" t="s">
        <v>192</v>
      </c>
      <c r="F128" s="77" t="s">
        <v>194</v>
      </c>
      <c r="G128" s="35">
        <v>1000</v>
      </c>
    </row>
    <row r="129" spans="2:7" ht="24" x14ac:dyDescent="0.25">
      <c r="B129" s="33">
        <v>41507</v>
      </c>
      <c r="C129" s="77">
        <v>3088</v>
      </c>
      <c r="D129" s="77" t="s">
        <v>193</v>
      </c>
      <c r="E129" s="77" t="s">
        <v>192</v>
      </c>
      <c r="F129" s="77" t="s">
        <v>194</v>
      </c>
      <c r="G129" s="35">
        <v>900</v>
      </c>
    </row>
    <row r="130" spans="2:7" ht="24" x14ac:dyDescent="0.25">
      <c r="B130" s="33">
        <v>41508</v>
      </c>
      <c r="C130" s="77">
        <v>3089</v>
      </c>
      <c r="D130" s="77" t="s">
        <v>193</v>
      </c>
      <c r="E130" s="77" t="s">
        <v>192</v>
      </c>
      <c r="F130" s="77" t="s">
        <v>194</v>
      </c>
      <c r="G130" s="35">
        <v>900</v>
      </c>
    </row>
    <row r="131" spans="2:7" ht="24" x14ac:dyDescent="0.25">
      <c r="B131" s="33">
        <v>41508</v>
      </c>
      <c r="C131" s="77">
        <v>3090</v>
      </c>
      <c r="D131" s="77" t="s">
        <v>193</v>
      </c>
      <c r="E131" s="77" t="s">
        <v>192</v>
      </c>
      <c r="F131" s="77" t="s">
        <v>194</v>
      </c>
      <c r="G131" s="35">
        <v>1000</v>
      </c>
    </row>
    <row r="132" spans="2:7" ht="24" x14ac:dyDescent="0.25">
      <c r="B132" s="33">
        <v>41509</v>
      </c>
      <c r="C132" s="77">
        <v>3087</v>
      </c>
      <c r="D132" s="77" t="s">
        <v>193</v>
      </c>
      <c r="E132" s="77" t="s">
        <v>192</v>
      </c>
      <c r="F132" s="77" t="s">
        <v>194</v>
      </c>
      <c r="G132" s="35">
        <v>900</v>
      </c>
    </row>
    <row r="133" spans="2:7" ht="24" x14ac:dyDescent="0.25">
      <c r="B133" s="33">
        <v>41512</v>
      </c>
      <c r="C133" s="77">
        <v>3086</v>
      </c>
      <c r="D133" s="77" t="s">
        <v>193</v>
      </c>
      <c r="E133" s="77" t="s">
        <v>192</v>
      </c>
      <c r="F133" s="77" t="s">
        <v>194</v>
      </c>
      <c r="G133" s="35">
        <v>900</v>
      </c>
    </row>
    <row r="134" spans="2:7" ht="24" x14ac:dyDescent="0.25">
      <c r="B134" s="33">
        <v>41513</v>
      </c>
      <c r="C134" s="77">
        <v>3092</v>
      </c>
      <c r="D134" s="77" t="s">
        <v>193</v>
      </c>
      <c r="E134" s="77" t="s">
        <v>192</v>
      </c>
      <c r="F134" s="77" t="s">
        <v>194</v>
      </c>
      <c r="G134" s="35">
        <v>1100</v>
      </c>
    </row>
    <row r="135" spans="2:7" ht="24" x14ac:dyDescent="0.25">
      <c r="B135" s="33">
        <v>41514</v>
      </c>
      <c r="C135" s="77">
        <v>3080</v>
      </c>
      <c r="D135" s="77" t="s">
        <v>193</v>
      </c>
      <c r="E135" s="77" t="s">
        <v>192</v>
      </c>
      <c r="F135" s="77" t="s">
        <v>194</v>
      </c>
      <c r="G135" s="35">
        <v>1050</v>
      </c>
    </row>
    <row r="136" spans="2:7" ht="24" x14ac:dyDescent="0.25">
      <c r="B136" s="33">
        <v>41515</v>
      </c>
      <c r="C136" s="77">
        <v>3079</v>
      </c>
      <c r="D136" s="77" t="s">
        <v>193</v>
      </c>
      <c r="E136" s="77" t="s">
        <v>192</v>
      </c>
      <c r="F136" s="77" t="s">
        <v>194</v>
      </c>
      <c r="G136" s="35">
        <v>1750</v>
      </c>
    </row>
    <row r="137" spans="2:7" ht="24" x14ac:dyDescent="0.25">
      <c r="B137" s="33">
        <v>41516</v>
      </c>
      <c r="C137" s="77">
        <v>3110</v>
      </c>
      <c r="D137" s="77" t="s">
        <v>193</v>
      </c>
      <c r="E137" s="77" t="s">
        <v>192</v>
      </c>
      <c r="F137" s="77" t="s">
        <v>194</v>
      </c>
      <c r="G137" s="35">
        <v>1000</v>
      </c>
    </row>
    <row r="138" spans="2:7" ht="24" x14ac:dyDescent="0.25">
      <c r="B138" s="33">
        <v>42250</v>
      </c>
      <c r="C138" s="77">
        <v>3021</v>
      </c>
      <c r="D138" s="77" t="s">
        <v>193</v>
      </c>
      <c r="E138" s="77" t="s">
        <v>192</v>
      </c>
      <c r="F138" s="77" t="s">
        <v>194</v>
      </c>
      <c r="G138" s="35">
        <v>1000</v>
      </c>
    </row>
    <row r="139" spans="2:7" ht="24" x14ac:dyDescent="0.25">
      <c r="B139" s="33">
        <v>41521</v>
      </c>
      <c r="C139" s="77">
        <v>3073</v>
      </c>
      <c r="D139" s="77" t="s">
        <v>193</v>
      </c>
      <c r="E139" s="77" t="s">
        <v>192</v>
      </c>
      <c r="F139" s="77" t="s">
        <v>194</v>
      </c>
      <c r="G139" s="35">
        <v>1000</v>
      </c>
    </row>
    <row r="140" spans="2:7" ht="24" x14ac:dyDescent="0.25">
      <c r="B140" s="33">
        <v>41522</v>
      </c>
      <c r="C140" s="77">
        <v>3070</v>
      </c>
      <c r="D140" s="77" t="s">
        <v>193</v>
      </c>
      <c r="E140" s="77" t="s">
        <v>192</v>
      </c>
      <c r="F140" s="77" t="s">
        <v>194</v>
      </c>
      <c r="G140" s="35">
        <v>1000</v>
      </c>
    </row>
    <row r="141" spans="2:7" ht="24" x14ac:dyDescent="0.25">
      <c r="B141" s="33">
        <v>41522</v>
      </c>
      <c r="C141" s="77">
        <v>3020</v>
      </c>
      <c r="D141" s="77" t="s">
        <v>193</v>
      </c>
      <c r="E141" s="77" t="s">
        <v>192</v>
      </c>
      <c r="F141" s="77" t="s">
        <v>194</v>
      </c>
      <c r="G141" s="35">
        <v>2000</v>
      </c>
    </row>
    <row r="142" spans="2:7" ht="24" x14ac:dyDescent="0.25">
      <c r="B142" s="33">
        <v>41524</v>
      </c>
      <c r="C142" s="77">
        <v>3022</v>
      </c>
      <c r="D142" s="77" t="s">
        <v>193</v>
      </c>
      <c r="E142" s="77" t="s">
        <v>192</v>
      </c>
      <c r="F142" s="77" t="s">
        <v>194</v>
      </c>
      <c r="G142" s="35">
        <v>1000</v>
      </c>
    </row>
    <row r="143" spans="2:7" ht="24" x14ac:dyDescent="0.25">
      <c r="B143" s="33">
        <v>41524</v>
      </c>
      <c r="C143" s="77">
        <v>3023</v>
      </c>
      <c r="D143" s="77" t="s">
        <v>193</v>
      </c>
      <c r="E143" s="77" t="s">
        <v>192</v>
      </c>
      <c r="F143" s="77" t="s">
        <v>194</v>
      </c>
      <c r="G143" s="35">
        <v>2000</v>
      </c>
    </row>
    <row r="144" spans="2:7" ht="24" x14ac:dyDescent="0.25">
      <c r="B144" s="33">
        <v>41527</v>
      </c>
      <c r="C144" s="77">
        <v>3026</v>
      </c>
      <c r="D144" s="77" t="s">
        <v>193</v>
      </c>
      <c r="E144" s="77" t="s">
        <v>192</v>
      </c>
      <c r="F144" s="77" t="s">
        <v>194</v>
      </c>
      <c r="G144" s="35">
        <v>1900</v>
      </c>
    </row>
    <row r="145" spans="2:7" ht="24" x14ac:dyDescent="0.25">
      <c r="B145" s="33">
        <v>41530</v>
      </c>
      <c r="C145" s="77">
        <v>3017</v>
      </c>
      <c r="D145" s="77" t="s">
        <v>193</v>
      </c>
      <c r="E145" s="77" t="s">
        <v>192</v>
      </c>
      <c r="F145" s="77" t="s">
        <v>194</v>
      </c>
      <c r="G145" s="35">
        <v>1000</v>
      </c>
    </row>
    <row r="146" spans="2:7" ht="24" x14ac:dyDescent="0.25">
      <c r="B146" s="33">
        <v>41532</v>
      </c>
      <c r="C146" s="77">
        <v>3024</v>
      </c>
      <c r="D146" s="77" t="s">
        <v>193</v>
      </c>
      <c r="E146" s="77" t="s">
        <v>192</v>
      </c>
      <c r="F146" s="77" t="s">
        <v>194</v>
      </c>
      <c r="G146" s="35">
        <v>1000</v>
      </c>
    </row>
    <row r="147" spans="2:7" ht="24" x14ac:dyDescent="0.25">
      <c r="B147" s="33">
        <v>41533</v>
      </c>
      <c r="C147" s="77">
        <v>3074</v>
      </c>
      <c r="D147" s="77" t="s">
        <v>193</v>
      </c>
      <c r="E147" s="77" t="s">
        <v>192</v>
      </c>
      <c r="F147" s="77" t="s">
        <v>194</v>
      </c>
      <c r="G147" s="35">
        <v>1000</v>
      </c>
    </row>
    <row r="148" spans="2:7" ht="24" x14ac:dyDescent="0.25">
      <c r="B148" s="33">
        <v>41533</v>
      </c>
      <c r="C148" s="77">
        <v>3076</v>
      </c>
      <c r="D148" s="77" t="s">
        <v>193</v>
      </c>
      <c r="E148" s="77" t="s">
        <v>192</v>
      </c>
      <c r="F148" s="77" t="s">
        <v>194</v>
      </c>
      <c r="G148" s="35">
        <v>1000</v>
      </c>
    </row>
    <row r="149" spans="2:7" ht="24" x14ac:dyDescent="0.25">
      <c r="B149" s="33">
        <v>41535</v>
      </c>
      <c r="C149" s="77">
        <v>3018</v>
      </c>
      <c r="D149" s="77" t="s">
        <v>193</v>
      </c>
      <c r="E149" s="77" t="s">
        <v>192</v>
      </c>
      <c r="F149" s="77" t="s">
        <v>194</v>
      </c>
      <c r="G149" s="35">
        <v>2000</v>
      </c>
    </row>
    <row r="150" spans="2:7" ht="24" x14ac:dyDescent="0.25">
      <c r="B150" s="33">
        <v>41536</v>
      </c>
      <c r="C150" s="77">
        <v>3071</v>
      </c>
      <c r="D150" s="77" t="s">
        <v>193</v>
      </c>
      <c r="E150" s="77" t="s">
        <v>192</v>
      </c>
      <c r="F150" s="77" t="s">
        <v>194</v>
      </c>
      <c r="G150" s="35">
        <v>1000</v>
      </c>
    </row>
    <row r="151" spans="2:7" ht="24" x14ac:dyDescent="0.25">
      <c r="B151" s="33">
        <v>41536</v>
      </c>
      <c r="C151" s="77">
        <v>3077</v>
      </c>
      <c r="D151" s="77" t="s">
        <v>193</v>
      </c>
      <c r="E151" s="77" t="s">
        <v>192</v>
      </c>
      <c r="F151" s="77" t="s">
        <v>194</v>
      </c>
      <c r="G151" s="35">
        <v>1000</v>
      </c>
    </row>
    <row r="152" spans="2:7" ht="24" x14ac:dyDescent="0.25">
      <c r="B152" s="33">
        <v>41540</v>
      </c>
      <c r="C152" s="77">
        <v>3078</v>
      </c>
      <c r="D152" s="77" t="s">
        <v>193</v>
      </c>
      <c r="E152" s="77" t="s">
        <v>192</v>
      </c>
      <c r="F152" s="77" t="s">
        <v>194</v>
      </c>
      <c r="G152" s="35">
        <v>1000</v>
      </c>
    </row>
    <row r="153" spans="2:7" ht="24" x14ac:dyDescent="0.25">
      <c r="B153" s="33">
        <v>41541</v>
      </c>
      <c r="C153" s="77">
        <v>3072</v>
      </c>
      <c r="D153" s="77" t="s">
        <v>193</v>
      </c>
      <c r="E153" s="77" t="s">
        <v>192</v>
      </c>
      <c r="F153" s="77" t="s">
        <v>194</v>
      </c>
      <c r="G153" s="35">
        <v>1000</v>
      </c>
    </row>
    <row r="154" spans="2:7" ht="24" x14ac:dyDescent="0.25">
      <c r="B154" s="33">
        <v>41543</v>
      </c>
      <c r="C154" s="77">
        <v>3011</v>
      </c>
      <c r="D154" s="77" t="s">
        <v>193</v>
      </c>
      <c r="E154" s="77" t="s">
        <v>192</v>
      </c>
      <c r="F154" s="77" t="s">
        <v>194</v>
      </c>
      <c r="G154" s="35">
        <v>1000</v>
      </c>
    </row>
    <row r="155" spans="2:7" ht="24" x14ac:dyDescent="0.25">
      <c r="B155" s="33">
        <v>41546</v>
      </c>
      <c r="C155" s="77">
        <v>3075</v>
      </c>
      <c r="D155" s="77" t="s">
        <v>193</v>
      </c>
      <c r="E155" s="77" t="s">
        <v>192</v>
      </c>
      <c r="F155" s="77" t="s">
        <v>194</v>
      </c>
      <c r="G155" s="35">
        <v>1000</v>
      </c>
    </row>
    <row r="156" spans="2:7" ht="24" x14ac:dyDescent="0.25">
      <c r="B156" s="33">
        <v>41550</v>
      </c>
      <c r="C156" s="77">
        <v>3033</v>
      </c>
      <c r="D156" s="77" t="s">
        <v>193</v>
      </c>
      <c r="E156" s="77" t="s">
        <v>192</v>
      </c>
      <c r="F156" s="77" t="s">
        <v>194</v>
      </c>
      <c r="G156" s="35">
        <v>1000</v>
      </c>
    </row>
    <row r="157" spans="2:7" ht="24" x14ac:dyDescent="0.25">
      <c r="B157" s="33">
        <v>41553</v>
      </c>
      <c r="C157" s="77">
        <v>3048</v>
      </c>
      <c r="D157" s="77" t="s">
        <v>193</v>
      </c>
      <c r="E157" s="77" t="s">
        <v>192</v>
      </c>
      <c r="F157" s="77" t="s">
        <v>194</v>
      </c>
      <c r="G157" s="35">
        <v>750</v>
      </c>
    </row>
    <row r="158" spans="2:7" ht="24" x14ac:dyDescent="0.25">
      <c r="B158" s="33">
        <v>41554</v>
      </c>
      <c r="C158" s="77">
        <v>3062</v>
      </c>
      <c r="D158" s="77" t="s">
        <v>193</v>
      </c>
      <c r="E158" s="77" t="s">
        <v>192</v>
      </c>
      <c r="F158" s="77" t="s">
        <v>194</v>
      </c>
      <c r="G158" s="35">
        <v>2000</v>
      </c>
    </row>
    <row r="159" spans="2:7" ht="24" x14ac:dyDescent="0.25">
      <c r="B159" s="33">
        <v>41558</v>
      </c>
      <c r="C159" s="77">
        <v>2304</v>
      </c>
      <c r="D159" s="77" t="s">
        <v>193</v>
      </c>
      <c r="E159" s="77" t="s">
        <v>192</v>
      </c>
      <c r="F159" s="77" t="s">
        <v>194</v>
      </c>
      <c r="G159" s="35">
        <v>500</v>
      </c>
    </row>
    <row r="160" spans="2:7" ht="24" x14ac:dyDescent="0.25">
      <c r="B160" s="33">
        <v>41555</v>
      </c>
      <c r="C160" s="77">
        <v>3061</v>
      </c>
      <c r="D160" s="77" t="s">
        <v>193</v>
      </c>
      <c r="E160" s="77" t="s">
        <v>192</v>
      </c>
      <c r="F160" s="77" t="s">
        <v>194</v>
      </c>
      <c r="G160" s="35">
        <v>1000</v>
      </c>
    </row>
    <row r="161" spans="2:7" ht="24" x14ac:dyDescent="0.25">
      <c r="B161" s="33">
        <v>41565</v>
      </c>
      <c r="C161" s="77">
        <v>3041</v>
      </c>
      <c r="D161" s="77" t="s">
        <v>193</v>
      </c>
      <c r="E161" s="77" t="s">
        <v>192</v>
      </c>
      <c r="F161" s="77" t="s">
        <v>194</v>
      </c>
      <c r="G161" s="35">
        <v>900</v>
      </c>
    </row>
    <row r="162" spans="2:7" ht="24" x14ac:dyDescent="0.25">
      <c r="B162" s="33">
        <v>41575</v>
      </c>
      <c r="C162" s="77">
        <v>3042</v>
      </c>
      <c r="D162" s="77" t="s">
        <v>193</v>
      </c>
      <c r="E162" s="77" t="s">
        <v>192</v>
      </c>
      <c r="F162" s="77" t="s">
        <v>194</v>
      </c>
      <c r="G162" s="35">
        <v>1000</v>
      </c>
    </row>
    <row r="163" spans="2:7" ht="24" x14ac:dyDescent="0.25">
      <c r="B163" s="33">
        <v>41575</v>
      </c>
      <c r="C163" s="77">
        <v>3045</v>
      </c>
      <c r="D163" s="77" t="s">
        <v>193</v>
      </c>
      <c r="E163" s="77" t="s">
        <v>192</v>
      </c>
      <c r="F163" s="77" t="s">
        <v>194</v>
      </c>
      <c r="G163" s="35">
        <v>1000</v>
      </c>
    </row>
    <row r="164" spans="2:7" ht="24" x14ac:dyDescent="0.25">
      <c r="B164" s="33">
        <v>41575</v>
      </c>
      <c r="C164" s="77">
        <v>3046</v>
      </c>
      <c r="D164" s="77" t="s">
        <v>193</v>
      </c>
      <c r="E164" s="77" t="s">
        <v>192</v>
      </c>
      <c r="F164" s="77" t="s">
        <v>194</v>
      </c>
      <c r="G164" s="35">
        <v>1000</v>
      </c>
    </row>
    <row r="165" spans="2:7" ht="24" x14ac:dyDescent="0.25">
      <c r="B165" s="33">
        <v>41576</v>
      </c>
      <c r="C165" s="77">
        <v>3047</v>
      </c>
      <c r="D165" s="77" t="s">
        <v>193</v>
      </c>
      <c r="E165" s="77" t="s">
        <v>192</v>
      </c>
      <c r="F165" s="77" t="s">
        <v>194</v>
      </c>
      <c r="G165" s="35">
        <v>1000</v>
      </c>
    </row>
    <row r="166" spans="2:7" ht="24" x14ac:dyDescent="0.25">
      <c r="B166" s="33">
        <v>41577</v>
      </c>
      <c r="C166" s="77">
        <v>3048</v>
      </c>
      <c r="D166" s="77" t="s">
        <v>193</v>
      </c>
      <c r="E166" s="77" t="s">
        <v>192</v>
      </c>
      <c r="F166" s="77" t="s">
        <v>194</v>
      </c>
      <c r="G166" s="35">
        <v>1000</v>
      </c>
    </row>
    <row r="167" spans="2:7" ht="24" x14ac:dyDescent="0.25">
      <c r="B167" s="33">
        <v>41579</v>
      </c>
      <c r="C167" s="77">
        <v>3108</v>
      </c>
      <c r="D167" s="77" t="s">
        <v>193</v>
      </c>
      <c r="E167" s="77" t="s">
        <v>192</v>
      </c>
      <c r="F167" s="77" t="s">
        <v>194</v>
      </c>
      <c r="G167" s="35">
        <v>1000</v>
      </c>
    </row>
    <row r="168" spans="2:7" ht="24" x14ac:dyDescent="0.25">
      <c r="B168" s="33">
        <v>41584</v>
      </c>
      <c r="C168" s="77">
        <v>3105</v>
      </c>
      <c r="D168" s="77" t="s">
        <v>193</v>
      </c>
      <c r="E168" s="77" t="s">
        <v>192</v>
      </c>
      <c r="F168" s="77" t="s">
        <v>194</v>
      </c>
      <c r="G168" s="35">
        <v>1000</v>
      </c>
    </row>
    <row r="169" spans="2:7" ht="24" x14ac:dyDescent="0.25">
      <c r="B169" s="33">
        <v>41584</v>
      </c>
      <c r="C169" s="77">
        <v>3107</v>
      </c>
      <c r="D169" s="77" t="s">
        <v>193</v>
      </c>
      <c r="E169" s="77" t="s">
        <v>192</v>
      </c>
      <c r="F169" s="77" t="s">
        <v>194</v>
      </c>
      <c r="G169" s="35">
        <v>2000</v>
      </c>
    </row>
    <row r="170" spans="2:7" ht="24" x14ac:dyDescent="0.25">
      <c r="B170" s="33">
        <v>41584</v>
      </c>
      <c r="C170" s="77">
        <v>3106</v>
      </c>
      <c r="D170" s="77" t="s">
        <v>193</v>
      </c>
      <c r="E170" s="77" t="s">
        <v>192</v>
      </c>
      <c r="F170" s="77" t="s">
        <v>194</v>
      </c>
      <c r="G170" s="35">
        <v>2000</v>
      </c>
    </row>
    <row r="171" spans="2:7" ht="24" x14ac:dyDescent="0.25">
      <c r="B171" s="33">
        <v>41590</v>
      </c>
      <c r="C171" s="77">
        <v>3104</v>
      </c>
      <c r="D171" s="77" t="s">
        <v>193</v>
      </c>
      <c r="E171" s="77" t="s">
        <v>192</v>
      </c>
      <c r="F171" s="77" t="s">
        <v>194</v>
      </c>
      <c r="G171" s="35">
        <v>1000</v>
      </c>
    </row>
    <row r="172" spans="2:7" ht="24" x14ac:dyDescent="0.25">
      <c r="B172" s="33">
        <v>41592</v>
      </c>
      <c r="C172" s="77">
        <v>3109</v>
      </c>
      <c r="D172" s="77" t="s">
        <v>193</v>
      </c>
      <c r="E172" s="77" t="s">
        <v>192</v>
      </c>
      <c r="F172" s="77" t="s">
        <v>194</v>
      </c>
      <c r="G172" s="35">
        <v>2000</v>
      </c>
    </row>
    <row r="173" spans="2:7" ht="24" x14ac:dyDescent="0.25">
      <c r="B173" s="33">
        <v>41610</v>
      </c>
      <c r="C173" s="77">
        <v>3102</v>
      </c>
      <c r="D173" s="77" t="s">
        <v>193</v>
      </c>
      <c r="E173" s="77" t="s">
        <v>192</v>
      </c>
      <c r="F173" s="77" t="s">
        <v>194</v>
      </c>
      <c r="G173" s="35">
        <v>1000</v>
      </c>
    </row>
    <row r="174" spans="2:7" ht="24" x14ac:dyDescent="0.25">
      <c r="B174" s="33">
        <v>41612</v>
      </c>
      <c r="C174" s="77">
        <v>3103</v>
      </c>
      <c r="D174" s="77" t="s">
        <v>193</v>
      </c>
      <c r="E174" s="77" t="s">
        <v>192</v>
      </c>
      <c r="F174" s="77" t="s">
        <v>194</v>
      </c>
      <c r="G174" s="35">
        <v>1000</v>
      </c>
    </row>
    <row r="175" spans="2:7" ht="24" x14ac:dyDescent="0.25">
      <c r="B175" s="33">
        <v>41614</v>
      </c>
      <c r="C175" s="77">
        <v>3096</v>
      </c>
      <c r="D175" s="77" t="s">
        <v>193</v>
      </c>
      <c r="E175" s="77" t="s">
        <v>192</v>
      </c>
      <c r="F175" s="77" t="s">
        <v>194</v>
      </c>
      <c r="G175" s="35">
        <v>1000</v>
      </c>
    </row>
    <row r="176" spans="2:7" ht="24" x14ac:dyDescent="0.25">
      <c r="B176" s="33">
        <v>41615</v>
      </c>
      <c r="C176" s="77">
        <v>3099</v>
      </c>
      <c r="D176" s="77" t="s">
        <v>193</v>
      </c>
      <c r="E176" s="77" t="s">
        <v>192</v>
      </c>
      <c r="F176" s="77" t="s">
        <v>194</v>
      </c>
      <c r="G176" s="35">
        <v>1000</v>
      </c>
    </row>
    <row r="177" spans="2:7" ht="24" x14ac:dyDescent="0.25">
      <c r="B177" s="33">
        <v>41618</v>
      </c>
      <c r="C177" s="77">
        <v>3093</v>
      </c>
      <c r="D177" s="77" t="s">
        <v>193</v>
      </c>
      <c r="E177" s="77" t="s">
        <v>192</v>
      </c>
      <c r="F177" s="77" t="s">
        <v>194</v>
      </c>
      <c r="G177" s="35">
        <v>1000</v>
      </c>
    </row>
    <row r="178" spans="2:7" ht="24" x14ac:dyDescent="0.25">
      <c r="B178" s="33">
        <v>41624</v>
      </c>
      <c r="C178" s="77">
        <v>3097</v>
      </c>
      <c r="D178" s="77" t="s">
        <v>193</v>
      </c>
      <c r="E178" s="77" t="s">
        <v>192</v>
      </c>
      <c r="F178" s="77" t="s">
        <v>194</v>
      </c>
      <c r="G178" s="35">
        <v>1000</v>
      </c>
    </row>
    <row r="179" spans="2:7" ht="24" x14ac:dyDescent="0.25">
      <c r="B179" s="33">
        <v>41626</v>
      </c>
      <c r="C179" s="77">
        <v>3094</v>
      </c>
      <c r="D179" s="77" t="s">
        <v>193</v>
      </c>
      <c r="E179" s="77" t="s">
        <v>192</v>
      </c>
      <c r="F179" s="77" t="s">
        <v>194</v>
      </c>
      <c r="G179" s="35">
        <v>1000</v>
      </c>
    </row>
    <row r="180" spans="2:7" ht="24" x14ac:dyDescent="0.25">
      <c r="B180" s="33">
        <v>41626</v>
      </c>
      <c r="C180" s="77">
        <v>3098</v>
      </c>
      <c r="D180" s="77" t="s">
        <v>193</v>
      </c>
      <c r="E180" s="77" t="s">
        <v>192</v>
      </c>
      <c r="F180" s="77" t="s">
        <v>194</v>
      </c>
      <c r="G180" s="35">
        <v>1000</v>
      </c>
    </row>
    <row r="181" spans="2:7" x14ac:dyDescent="0.25">
      <c r="B181" s="33">
        <v>41143</v>
      </c>
      <c r="C181" s="77">
        <v>9071</v>
      </c>
      <c r="D181" s="77" t="s">
        <v>196</v>
      </c>
      <c r="E181" s="77" t="s">
        <v>195</v>
      </c>
      <c r="F181" s="77" t="s">
        <v>123</v>
      </c>
      <c r="G181" s="34">
        <v>47959.22</v>
      </c>
    </row>
    <row r="182" spans="2:7" x14ac:dyDescent="0.25">
      <c r="B182" s="33">
        <v>40583</v>
      </c>
      <c r="C182" s="77">
        <v>7669</v>
      </c>
      <c r="D182" s="77" t="s">
        <v>198</v>
      </c>
      <c r="E182" s="77" t="s">
        <v>197</v>
      </c>
      <c r="F182" s="77" t="s">
        <v>199</v>
      </c>
      <c r="G182" s="34">
        <v>7437</v>
      </c>
    </row>
    <row r="183" spans="2:7" x14ac:dyDescent="0.25">
      <c r="B183" s="33">
        <v>40589</v>
      </c>
      <c r="C183" s="77">
        <v>6558</v>
      </c>
      <c r="D183" s="77" t="s">
        <v>200</v>
      </c>
      <c r="E183" s="77" t="s">
        <v>197</v>
      </c>
      <c r="F183" s="77" t="s">
        <v>199</v>
      </c>
      <c r="G183" s="34">
        <v>2339</v>
      </c>
    </row>
    <row r="184" spans="2:7" x14ac:dyDescent="0.25">
      <c r="B184" s="33">
        <v>40595</v>
      </c>
      <c r="C184" s="77">
        <v>7674</v>
      </c>
      <c r="D184" s="77" t="s">
        <v>201</v>
      </c>
      <c r="E184" s="77" t="s">
        <v>197</v>
      </c>
      <c r="F184" s="77" t="s">
        <v>199</v>
      </c>
      <c r="G184" s="34">
        <v>8971</v>
      </c>
    </row>
    <row r="185" spans="2:7" x14ac:dyDescent="0.25">
      <c r="B185" s="33">
        <v>40613</v>
      </c>
      <c r="C185" s="77">
        <v>6641</v>
      </c>
      <c r="D185" s="77" t="s">
        <v>202</v>
      </c>
      <c r="E185" s="77" t="s">
        <v>197</v>
      </c>
      <c r="F185" s="77" t="s">
        <v>199</v>
      </c>
      <c r="G185" s="34">
        <v>1438</v>
      </c>
    </row>
    <row r="186" spans="2:7" x14ac:dyDescent="0.25">
      <c r="B186" s="33">
        <v>40617</v>
      </c>
      <c r="C186" s="77">
        <v>6640</v>
      </c>
      <c r="D186" s="77" t="s">
        <v>203</v>
      </c>
      <c r="E186" s="77" t="s">
        <v>197</v>
      </c>
      <c r="F186" s="77" t="s">
        <v>199</v>
      </c>
      <c r="G186" s="34">
        <v>1003</v>
      </c>
    </row>
    <row r="187" spans="2:7" x14ac:dyDescent="0.25">
      <c r="B187" s="33">
        <v>40597</v>
      </c>
      <c r="C187" s="77">
        <v>7676</v>
      </c>
      <c r="D187" s="77" t="s">
        <v>204</v>
      </c>
      <c r="E187" s="77" t="s">
        <v>197</v>
      </c>
      <c r="F187" s="77" t="s">
        <v>199</v>
      </c>
      <c r="G187" s="34">
        <v>8874</v>
      </c>
    </row>
    <row r="188" spans="2:7" x14ac:dyDescent="0.25">
      <c r="B188" s="33">
        <v>40599</v>
      </c>
      <c r="C188" s="77"/>
      <c r="D188" s="77" t="s">
        <v>205</v>
      </c>
      <c r="E188" s="77" t="s">
        <v>197</v>
      </c>
      <c r="F188" s="77" t="s">
        <v>199</v>
      </c>
      <c r="G188" s="34">
        <v>3474</v>
      </c>
    </row>
    <row r="189" spans="2:7" x14ac:dyDescent="0.25">
      <c r="B189" s="33">
        <v>40606</v>
      </c>
      <c r="C189" s="77"/>
      <c r="D189" s="77" t="s">
        <v>206</v>
      </c>
      <c r="E189" s="77" t="s">
        <v>197</v>
      </c>
      <c r="F189" s="77" t="s">
        <v>199</v>
      </c>
      <c r="G189" s="34">
        <v>1960</v>
      </c>
    </row>
    <row r="190" spans="2:7" x14ac:dyDescent="0.25">
      <c r="B190" s="33">
        <v>40637</v>
      </c>
      <c r="C190" s="77">
        <v>6662</v>
      </c>
      <c r="D190" s="77" t="s">
        <v>207</v>
      </c>
      <c r="E190" s="77" t="s">
        <v>197</v>
      </c>
      <c r="F190" s="77" t="s">
        <v>199</v>
      </c>
      <c r="G190" s="34">
        <v>4624.92</v>
      </c>
    </row>
    <row r="191" spans="2:7" x14ac:dyDescent="0.25">
      <c r="B191" s="38">
        <v>40236</v>
      </c>
      <c r="C191" s="77">
        <v>5160</v>
      </c>
      <c r="D191" s="77" t="s">
        <v>209</v>
      </c>
      <c r="E191" s="83" t="s">
        <v>208</v>
      </c>
      <c r="F191" s="77" t="s">
        <v>210</v>
      </c>
      <c r="G191" s="34">
        <v>1500</v>
      </c>
    </row>
    <row r="192" spans="2:7" x14ac:dyDescent="0.25">
      <c r="B192" s="38">
        <v>40375</v>
      </c>
      <c r="C192" s="77">
        <v>5728</v>
      </c>
      <c r="D192" s="77" t="s">
        <v>211</v>
      </c>
      <c r="E192" s="83" t="s">
        <v>208</v>
      </c>
      <c r="F192" s="77" t="s">
        <v>210</v>
      </c>
      <c r="G192" s="34">
        <v>1500</v>
      </c>
    </row>
    <row r="193" spans="2:7" x14ac:dyDescent="0.25">
      <c r="B193" s="38">
        <v>40379</v>
      </c>
      <c r="C193" s="77">
        <v>5556</v>
      </c>
      <c r="D193" s="77" t="s">
        <v>212</v>
      </c>
      <c r="E193" s="83" t="s">
        <v>208</v>
      </c>
      <c r="F193" s="77" t="s">
        <v>210</v>
      </c>
      <c r="G193" s="34">
        <v>1200</v>
      </c>
    </row>
    <row r="194" spans="2:7" x14ac:dyDescent="0.25">
      <c r="B194" s="38">
        <v>40397</v>
      </c>
      <c r="C194" s="77">
        <v>5621</v>
      </c>
      <c r="D194" s="77" t="s">
        <v>213</v>
      </c>
      <c r="E194" s="83" t="s">
        <v>208</v>
      </c>
      <c r="F194" s="77" t="s">
        <v>210</v>
      </c>
      <c r="G194" s="34">
        <v>2200</v>
      </c>
    </row>
    <row r="195" spans="2:7" x14ac:dyDescent="0.25">
      <c r="B195" s="38">
        <v>40491</v>
      </c>
      <c r="C195" s="77">
        <v>6550</v>
      </c>
      <c r="D195" s="77" t="s">
        <v>214</v>
      </c>
      <c r="E195" s="83" t="s">
        <v>208</v>
      </c>
      <c r="F195" s="77" t="s">
        <v>210</v>
      </c>
      <c r="G195" s="34">
        <v>1500</v>
      </c>
    </row>
    <row r="196" spans="2:7" x14ac:dyDescent="0.25">
      <c r="B196" s="38">
        <v>40570</v>
      </c>
      <c r="C196" s="77">
        <v>2449</v>
      </c>
      <c r="D196" s="77" t="s">
        <v>215</v>
      </c>
      <c r="E196" s="83" t="s">
        <v>208</v>
      </c>
      <c r="F196" s="77" t="s">
        <v>210</v>
      </c>
      <c r="G196" s="34">
        <v>2500</v>
      </c>
    </row>
    <row r="197" spans="2:7" x14ac:dyDescent="0.25">
      <c r="B197" s="38">
        <v>40629</v>
      </c>
      <c r="C197" s="77">
        <v>6917</v>
      </c>
      <c r="D197" s="77" t="s">
        <v>216</v>
      </c>
      <c r="E197" s="83" t="s">
        <v>208</v>
      </c>
      <c r="F197" s="77" t="s">
        <v>210</v>
      </c>
      <c r="G197" s="34">
        <v>1500</v>
      </c>
    </row>
    <row r="198" spans="2:7" x14ac:dyDescent="0.25">
      <c r="B198" s="38">
        <v>40696</v>
      </c>
      <c r="C198" s="77">
        <v>7158</v>
      </c>
      <c r="D198" s="77" t="s">
        <v>217</v>
      </c>
      <c r="E198" s="83" t="s">
        <v>208</v>
      </c>
      <c r="F198" s="77" t="s">
        <v>210</v>
      </c>
      <c r="G198" s="34">
        <v>800</v>
      </c>
    </row>
    <row r="199" spans="2:7" x14ac:dyDescent="0.25">
      <c r="B199" s="38">
        <v>40756</v>
      </c>
      <c r="C199" s="77">
        <v>7853</v>
      </c>
      <c r="D199" s="77" t="s">
        <v>218</v>
      </c>
      <c r="E199" s="83" t="s">
        <v>208</v>
      </c>
      <c r="F199" s="77" t="s">
        <v>210</v>
      </c>
      <c r="G199" s="34">
        <v>1500</v>
      </c>
    </row>
    <row r="200" spans="2:7" x14ac:dyDescent="0.25">
      <c r="B200" s="38">
        <v>40789</v>
      </c>
      <c r="C200" s="77">
        <v>7852</v>
      </c>
      <c r="D200" s="77" t="s">
        <v>219</v>
      </c>
      <c r="E200" s="83" t="s">
        <v>208</v>
      </c>
      <c r="F200" s="77" t="s">
        <v>210</v>
      </c>
      <c r="G200" s="34">
        <v>1000</v>
      </c>
    </row>
    <row r="201" spans="2:7" x14ac:dyDescent="0.25">
      <c r="B201" s="38">
        <v>40953</v>
      </c>
      <c r="C201" s="77">
        <v>8868</v>
      </c>
      <c r="D201" s="77" t="s">
        <v>220</v>
      </c>
      <c r="E201" s="83" t="s">
        <v>208</v>
      </c>
      <c r="F201" s="77" t="s">
        <v>210</v>
      </c>
      <c r="G201" s="34">
        <v>2000</v>
      </c>
    </row>
    <row r="202" spans="2:7" x14ac:dyDescent="0.25">
      <c r="B202" s="38">
        <v>41068</v>
      </c>
      <c r="C202" s="77">
        <v>2890</v>
      </c>
      <c r="D202" s="77" t="s">
        <v>171</v>
      </c>
      <c r="E202" s="83" t="s">
        <v>208</v>
      </c>
      <c r="F202" s="77" t="s">
        <v>210</v>
      </c>
      <c r="G202" s="34">
        <v>2000</v>
      </c>
    </row>
    <row r="203" spans="2:7" x14ac:dyDescent="0.25">
      <c r="B203" s="38">
        <v>41149</v>
      </c>
      <c r="C203" s="77">
        <v>1190</v>
      </c>
      <c r="D203" s="77" t="s">
        <v>221</v>
      </c>
      <c r="E203" s="83" t="s">
        <v>208</v>
      </c>
      <c r="F203" s="77" t="s">
        <v>210</v>
      </c>
      <c r="G203" s="34">
        <v>2000</v>
      </c>
    </row>
    <row r="204" spans="2:7" x14ac:dyDescent="0.25">
      <c r="B204" s="38">
        <v>41178</v>
      </c>
      <c r="C204" s="77">
        <v>1189</v>
      </c>
      <c r="D204" s="77" t="s">
        <v>222</v>
      </c>
      <c r="E204" s="83" t="s">
        <v>208</v>
      </c>
      <c r="F204" s="77" t="s">
        <v>210</v>
      </c>
      <c r="G204" s="34">
        <v>2500</v>
      </c>
    </row>
    <row r="205" spans="2:7" x14ac:dyDescent="0.25">
      <c r="B205" s="38">
        <v>41215</v>
      </c>
      <c r="C205" s="77">
        <v>1346</v>
      </c>
      <c r="D205" s="77" t="s">
        <v>223</v>
      </c>
      <c r="E205" s="83" t="s">
        <v>208</v>
      </c>
      <c r="F205" s="77" t="s">
        <v>210</v>
      </c>
      <c r="G205" s="34">
        <v>2000</v>
      </c>
    </row>
    <row r="206" spans="2:7" x14ac:dyDescent="0.25">
      <c r="B206" s="38">
        <v>41820</v>
      </c>
      <c r="C206" s="77">
        <v>3314</v>
      </c>
      <c r="D206" s="77" t="s">
        <v>224</v>
      </c>
      <c r="E206" s="83" t="s">
        <v>208</v>
      </c>
      <c r="F206" s="77" t="s">
        <v>210</v>
      </c>
      <c r="G206" s="34">
        <v>2500</v>
      </c>
    </row>
    <row r="207" spans="2:7" x14ac:dyDescent="0.25">
      <c r="B207" s="38">
        <v>41827</v>
      </c>
      <c r="C207" s="77">
        <v>3315</v>
      </c>
      <c r="D207" s="77" t="s">
        <v>225</v>
      </c>
      <c r="E207" s="83" t="s">
        <v>208</v>
      </c>
      <c r="F207" s="77" t="s">
        <v>210</v>
      </c>
      <c r="G207" s="34">
        <v>2500</v>
      </c>
    </row>
    <row r="208" spans="2:7" x14ac:dyDescent="0.25">
      <c r="B208" s="38">
        <v>41507</v>
      </c>
      <c r="C208" s="77">
        <v>3346</v>
      </c>
      <c r="D208" s="77" t="s">
        <v>226</v>
      </c>
      <c r="E208" s="83" t="s">
        <v>208</v>
      </c>
      <c r="F208" s="77" t="s">
        <v>210</v>
      </c>
      <c r="G208" s="34">
        <v>2100</v>
      </c>
    </row>
    <row r="209" spans="2:7" x14ac:dyDescent="0.25">
      <c r="B209" s="38">
        <v>41870</v>
      </c>
      <c r="C209" s="77">
        <v>3346</v>
      </c>
      <c r="D209" s="81">
        <v>10064</v>
      </c>
      <c r="E209" s="77" t="s">
        <v>208</v>
      </c>
      <c r="F209" s="77" t="s">
        <v>210</v>
      </c>
      <c r="G209" s="39">
        <v>1260</v>
      </c>
    </row>
    <row r="210" spans="2:7" x14ac:dyDescent="0.25">
      <c r="B210" s="38">
        <v>41436</v>
      </c>
      <c r="C210" s="77">
        <v>1922</v>
      </c>
      <c r="D210" s="77" t="s">
        <v>228</v>
      </c>
      <c r="E210" s="83" t="s">
        <v>227</v>
      </c>
      <c r="F210" s="77" t="s">
        <v>229</v>
      </c>
      <c r="G210" s="34">
        <v>2900</v>
      </c>
    </row>
    <row r="211" spans="2:7" x14ac:dyDescent="0.25">
      <c r="B211" s="38">
        <v>41719</v>
      </c>
      <c r="C211" s="77">
        <v>2877</v>
      </c>
      <c r="D211" s="77" t="s">
        <v>230</v>
      </c>
      <c r="E211" s="83" t="s">
        <v>227</v>
      </c>
      <c r="F211" s="77" t="s">
        <v>229</v>
      </c>
      <c r="G211" s="34">
        <v>41300</v>
      </c>
    </row>
    <row r="212" spans="2:7" x14ac:dyDescent="0.25">
      <c r="B212" s="38">
        <v>41941</v>
      </c>
      <c r="C212" s="77">
        <v>3588</v>
      </c>
      <c r="D212" s="77" t="s">
        <v>231</v>
      </c>
      <c r="E212" s="83" t="s">
        <v>227</v>
      </c>
      <c r="F212" s="77" t="s">
        <v>229</v>
      </c>
      <c r="G212" s="34">
        <v>23600</v>
      </c>
    </row>
    <row r="213" spans="2:7" x14ac:dyDescent="0.25">
      <c r="B213" s="38">
        <v>45880</v>
      </c>
      <c r="C213" s="77">
        <v>9570</v>
      </c>
      <c r="D213" s="77">
        <v>13726</v>
      </c>
      <c r="E213" s="83" t="s">
        <v>232</v>
      </c>
      <c r="F213" s="77" t="s">
        <v>233</v>
      </c>
      <c r="G213" s="34">
        <v>5841</v>
      </c>
    </row>
    <row r="214" spans="2:7" x14ac:dyDescent="0.25">
      <c r="B214" s="38">
        <v>39353</v>
      </c>
      <c r="C214" s="77">
        <v>7677</v>
      </c>
      <c r="D214" s="77" t="s">
        <v>235</v>
      </c>
      <c r="E214" s="83" t="s">
        <v>234</v>
      </c>
      <c r="F214" s="77" t="s">
        <v>123</v>
      </c>
      <c r="G214" s="34">
        <v>49609.26</v>
      </c>
    </row>
    <row r="215" spans="2:7" x14ac:dyDescent="0.25">
      <c r="B215" s="38">
        <v>39392</v>
      </c>
      <c r="C215" s="77">
        <v>3326</v>
      </c>
      <c r="D215" s="77" t="s">
        <v>236</v>
      </c>
      <c r="E215" s="83" t="s">
        <v>234</v>
      </c>
      <c r="F215" s="77" t="s">
        <v>123</v>
      </c>
      <c r="G215" s="34">
        <v>10339.959999999999</v>
      </c>
    </row>
    <row r="216" spans="2:7" x14ac:dyDescent="0.25">
      <c r="B216" s="38">
        <v>40031</v>
      </c>
      <c r="C216" s="77">
        <v>3688</v>
      </c>
      <c r="D216" s="77" t="s">
        <v>237</v>
      </c>
      <c r="E216" s="83" t="s">
        <v>234</v>
      </c>
      <c r="F216" s="77" t="s">
        <v>123</v>
      </c>
      <c r="G216" s="34">
        <v>8513.6</v>
      </c>
    </row>
    <row r="217" spans="2:7" x14ac:dyDescent="0.25">
      <c r="B217" s="38">
        <v>40114</v>
      </c>
      <c r="C217" s="77">
        <v>3943</v>
      </c>
      <c r="D217" s="77" t="s">
        <v>238</v>
      </c>
      <c r="E217" s="83" t="s">
        <v>234</v>
      </c>
      <c r="F217" s="77" t="s">
        <v>123</v>
      </c>
      <c r="G217" s="34">
        <v>6199.4</v>
      </c>
    </row>
    <row r="218" spans="2:7" x14ac:dyDescent="0.25">
      <c r="B218" s="38">
        <v>40197</v>
      </c>
      <c r="C218" s="77">
        <v>4336</v>
      </c>
      <c r="D218" s="77" t="s">
        <v>239</v>
      </c>
      <c r="E218" s="83" t="s">
        <v>234</v>
      </c>
      <c r="F218" s="77" t="s">
        <v>123</v>
      </c>
      <c r="G218" s="34">
        <v>18513.599999999999</v>
      </c>
    </row>
    <row r="219" spans="2:7" x14ac:dyDescent="0.25">
      <c r="B219" s="38">
        <v>40290</v>
      </c>
      <c r="C219" s="77">
        <v>4875</v>
      </c>
      <c r="D219" s="77" t="s">
        <v>240</v>
      </c>
      <c r="E219" s="83" t="s">
        <v>234</v>
      </c>
      <c r="F219" s="77" t="s">
        <v>123</v>
      </c>
      <c r="G219" s="34">
        <v>18513.599999999999</v>
      </c>
    </row>
    <row r="220" spans="2:7" x14ac:dyDescent="0.25">
      <c r="B220" s="38">
        <v>40400</v>
      </c>
      <c r="C220" s="77">
        <v>5622</v>
      </c>
      <c r="D220" s="77" t="s">
        <v>241</v>
      </c>
      <c r="E220" s="83" t="s">
        <v>234</v>
      </c>
      <c r="F220" s="77" t="s">
        <v>123</v>
      </c>
      <c r="G220" s="34">
        <v>11571</v>
      </c>
    </row>
    <row r="221" spans="2:7" x14ac:dyDescent="0.25">
      <c r="B221" s="38">
        <v>40479</v>
      </c>
      <c r="C221" s="77">
        <v>5007</v>
      </c>
      <c r="D221" s="77" t="s">
        <v>242</v>
      </c>
      <c r="E221" s="83" t="s">
        <v>234</v>
      </c>
      <c r="F221" s="77" t="s">
        <v>123</v>
      </c>
      <c r="G221" s="34">
        <v>18513.599999999999</v>
      </c>
    </row>
    <row r="222" spans="2:7" ht="24" x14ac:dyDescent="0.25">
      <c r="B222" s="38">
        <v>38750</v>
      </c>
      <c r="C222" s="82" t="s">
        <v>411</v>
      </c>
      <c r="D222" s="81">
        <v>6576</v>
      </c>
      <c r="E222" s="83" t="s">
        <v>243</v>
      </c>
      <c r="F222" s="77" t="s">
        <v>120</v>
      </c>
      <c r="G222" s="34">
        <v>332796.59999999998</v>
      </c>
    </row>
    <row r="223" spans="2:7" ht="24" x14ac:dyDescent="0.25">
      <c r="B223" s="38">
        <v>38750</v>
      </c>
      <c r="C223" s="82" t="s">
        <v>410</v>
      </c>
      <c r="D223" s="81">
        <v>6580</v>
      </c>
      <c r="E223" s="83" t="s">
        <v>243</v>
      </c>
      <c r="F223" s="77" t="s">
        <v>120</v>
      </c>
      <c r="G223" s="34">
        <v>71064</v>
      </c>
    </row>
    <row r="224" spans="2:7" x14ac:dyDescent="0.25">
      <c r="B224" s="38">
        <v>41331</v>
      </c>
      <c r="C224" s="77">
        <v>1721</v>
      </c>
      <c r="D224" s="77" t="s">
        <v>245</v>
      </c>
      <c r="E224" s="83" t="s">
        <v>244</v>
      </c>
      <c r="F224" s="77" t="s">
        <v>123</v>
      </c>
      <c r="G224" s="34">
        <v>5060</v>
      </c>
    </row>
    <row r="225" spans="2:7" x14ac:dyDescent="0.25">
      <c r="B225" s="38">
        <v>41326</v>
      </c>
      <c r="C225" s="77">
        <v>1679</v>
      </c>
      <c r="D225" s="77" t="s">
        <v>237</v>
      </c>
      <c r="E225" s="83" t="s">
        <v>244</v>
      </c>
      <c r="F225" s="77" t="s">
        <v>123</v>
      </c>
      <c r="G225" s="34">
        <v>119012.59</v>
      </c>
    </row>
    <row r="226" spans="2:7" x14ac:dyDescent="0.25">
      <c r="B226" s="38">
        <v>41330</v>
      </c>
      <c r="C226" s="77">
        <v>1795</v>
      </c>
      <c r="D226" s="77" t="s">
        <v>246</v>
      </c>
      <c r="E226" s="83" t="s">
        <v>244</v>
      </c>
      <c r="F226" s="77" t="s">
        <v>123</v>
      </c>
      <c r="G226" s="34">
        <v>97000</v>
      </c>
    </row>
    <row r="227" spans="2:7" x14ac:dyDescent="0.25">
      <c r="B227" s="38">
        <v>41338</v>
      </c>
      <c r="C227" s="77">
        <v>3437</v>
      </c>
      <c r="D227" s="77" t="s">
        <v>247</v>
      </c>
      <c r="E227" s="83" t="s">
        <v>244</v>
      </c>
      <c r="F227" s="77" t="s">
        <v>123</v>
      </c>
      <c r="G227" s="34">
        <v>21328</v>
      </c>
    </row>
    <row r="228" spans="2:7" x14ac:dyDescent="0.25">
      <c r="B228" s="38">
        <v>41341</v>
      </c>
      <c r="C228" s="77">
        <v>1745</v>
      </c>
      <c r="D228" s="77" t="s">
        <v>248</v>
      </c>
      <c r="E228" s="83" t="s">
        <v>244</v>
      </c>
      <c r="F228" s="77" t="s">
        <v>123</v>
      </c>
      <c r="G228" s="34">
        <v>15300</v>
      </c>
    </row>
    <row r="229" spans="2:7" x14ac:dyDescent="0.25">
      <c r="B229" s="38">
        <v>44174</v>
      </c>
      <c r="C229" s="77">
        <v>2532</v>
      </c>
      <c r="D229" s="77">
        <v>353</v>
      </c>
      <c r="E229" s="83" t="s">
        <v>249</v>
      </c>
      <c r="F229" s="77" t="s">
        <v>123</v>
      </c>
      <c r="G229" s="34">
        <v>18534</v>
      </c>
    </row>
    <row r="230" spans="2:7" x14ac:dyDescent="0.25">
      <c r="B230" s="38">
        <v>40148</v>
      </c>
      <c r="C230" s="77">
        <v>5184</v>
      </c>
      <c r="D230" s="77">
        <v>5</v>
      </c>
      <c r="E230" s="83" t="s">
        <v>250</v>
      </c>
      <c r="F230" s="77" t="s">
        <v>123</v>
      </c>
      <c r="G230" s="34">
        <v>53225</v>
      </c>
    </row>
    <row r="231" spans="2:7" x14ac:dyDescent="0.25">
      <c r="B231" s="38">
        <v>40193</v>
      </c>
      <c r="C231" s="77">
        <v>4713</v>
      </c>
      <c r="D231" s="77">
        <v>6</v>
      </c>
      <c r="E231" s="83" t="s">
        <v>250</v>
      </c>
      <c r="F231" s="77" t="s">
        <v>123</v>
      </c>
      <c r="G231" s="34">
        <v>8908</v>
      </c>
    </row>
    <row r="232" spans="2:7" x14ac:dyDescent="0.25">
      <c r="B232" s="38">
        <v>40193</v>
      </c>
      <c r="C232" s="77">
        <v>8280</v>
      </c>
      <c r="D232" s="77">
        <v>7</v>
      </c>
      <c r="E232" s="83" t="s">
        <v>250</v>
      </c>
      <c r="F232" s="77" t="s">
        <v>123</v>
      </c>
      <c r="G232" s="34">
        <v>438157</v>
      </c>
    </row>
    <row r="233" spans="2:7" ht="24" x14ac:dyDescent="0.25">
      <c r="B233" s="38">
        <v>41032</v>
      </c>
      <c r="C233" s="77">
        <v>8728</v>
      </c>
      <c r="D233" s="77" t="s">
        <v>252</v>
      </c>
      <c r="E233" s="83" t="s">
        <v>251</v>
      </c>
      <c r="F233" s="77" t="s">
        <v>120</v>
      </c>
      <c r="G233" s="34">
        <v>4920</v>
      </c>
    </row>
    <row r="234" spans="2:7" ht="24" x14ac:dyDescent="0.25">
      <c r="B234" s="38">
        <v>41046</v>
      </c>
      <c r="C234" s="77">
        <v>8778</v>
      </c>
      <c r="D234" s="77" t="s">
        <v>253</v>
      </c>
      <c r="E234" s="83" t="s">
        <v>251</v>
      </c>
      <c r="F234" s="77" t="s">
        <v>120</v>
      </c>
      <c r="G234" s="34">
        <v>38075</v>
      </c>
    </row>
    <row r="235" spans="2:7" x14ac:dyDescent="0.25">
      <c r="B235" s="38">
        <v>42245</v>
      </c>
      <c r="C235" s="77">
        <v>2451</v>
      </c>
      <c r="D235" s="77" t="s">
        <v>255</v>
      </c>
      <c r="E235" s="83" t="s">
        <v>254</v>
      </c>
      <c r="F235" s="77" t="s">
        <v>256</v>
      </c>
      <c r="G235" s="34">
        <v>23200</v>
      </c>
    </row>
    <row r="236" spans="2:7" x14ac:dyDescent="0.25">
      <c r="B236" s="38">
        <v>42245</v>
      </c>
      <c r="C236" s="77">
        <v>2450</v>
      </c>
      <c r="D236" s="77" t="s">
        <v>257</v>
      </c>
      <c r="E236" s="83" t="s">
        <v>254</v>
      </c>
      <c r="F236" s="77" t="s">
        <v>256</v>
      </c>
      <c r="G236" s="34">
        <v>16799.990000000002</v>
      </c>
    </row>
    <row r="237" spans="2:7" ht="24" x14ac:dyDescent="0.25">
      <c r="B237" s="38">
        <v>40283</v>
      </c>
      <c r="C237" s="77">
        <v>4862</v>
      </c>
      <c r="D237" s="77" t="s">
        <v>259</v>
      </c>
      <c r="E237" s="83" t="s">
        <v>258</v>
      </c>
      <c r="F237" s="77" t="s">
        <v>120</v>
      </c>
      <c r="G237" s="34">
        <v>19200</v>
      </c>
    </row>
    <row r="238" spans="2:7" x14ac:dyDescent="0.25">
      <c r="B238" s="38">
        <v>40425</v>
      </c>
      <c r="C238" s="77">
        <v>5793</v>
      </c>
      <c r="D238" s="77" t="s">
        <v>261</v>
      </c>
      <c r="E238" s="83" t="s">
        <v>260</v>
      </c>
      <c r="F238" s="77" t="s">
        <v>121</v>
      </c>
      <c r="G238" s="34">
        <v>26042</v>
      </c>
    </row>
    <row r="239" spans="2:7" x14ac:dyDescent="0.25">
      <c r="B239" s="38">
        <v>40415</v>
      </c>
      <c r="C239" s="77">
        <v>5794</v>
      </c>
      <c r="D239" s="77" t="s">
        <v>262</v>
      </c>
      <c r="E239" s="83" t="s">
        <v>260</v>
      </c>
      <c r="F239" s="77" t="s">
        <v>121</v>
      </c>
      <c r="G239" s="34">
        <v>61776</v>
      </c>
    </row>
    <row r="240" spans="2:7" x14ac:dyDescent="0.25">
      <c r="B240" s="38">
        <v>41255</v>
      </c>
      <c r="C240" s="77">
        <v>1459</v>
      </c>
      <c r="D240" s="77" t="s">
        <v>263</v>
      </c>
      <c r="E240" s="83" t="s">
        <v>260</v>
      </c>
      <c r="F240" s="77" t="s">
        <v>121</v>
      </c>
      <c r="G240" s="34">
        <v>166580</v>
      </c>
    </row>
    <row r="241" spans="2:7" x14ac:dyDescent="0.25">
      <c r="B241" s="38">
        <v>41312</v>
      </c>
      <c r="C241" s="77">
        <v>1668</v>
      </c>
      <c r="D241" s="77" t="s">
        <v>264</v>
      </c>
      <c r="E241" s="83" t="s">
        <v>260</v>
      </c>
      <c r="F241" s="77" t="s">
        <v>121</v>
      </c>
      <c r="G241" s="34">
        <v>8000</v>
      </c>
    </row>
    <row r="242" spans="2:7" x14ac:dyDescent="0.25">
      <c r="B242" s="38">
        <v>41319</v>
      </c>
      <c r="C242" s="77">
        <v>1683</v>
      </c>
      <c r="D242" s="77" t="s">
        <v>265</v>
      </c>
      <c r="E242" s="83" t="s">
        <v>260</v>
      </c>
      <c r="F242" s="77" t="s">
        <v>121</v>
      </c>
      <c r="G242" s="34">
        <v>28780</v>
      </c>
    </row>
    <row r="243" spans="2:7" x14ac:dyDescent="0.25">
      <c r="B243" s="38">
        <v>41369</v>
      </c>
      <c r="C243" s="77">
        <v>2383</v>
      </c>
      <c r="D243" s="77" t="s">
        <v>266</v>
      </c>
      <c r="E243" s="83" t="s">
        <v>260</v>
      </c>
      <c r="F243" s="77" t="s">
        <v>121</v>
      </c>
      <c r="G243" s="34">
        <v>13353.88</v>
      </c>
    </row>
    <row r="244" spans="2:7" x14ac:dyDescent="0.25">
      <c r="B244" s="38">
        <v>41408</v>
      </c>
      <c r="C244" s="77">
        <v>1870</v>
      </c>
      <c r="D244" s="77" t="s">
        <v>267</v>
      </c>
      <c r="E244" s="83" t="s">
        <v>260</v>
      </c>
      <c r="F244" s="77" t="s">
        <v>121</v>
      </c>
      <c r="G244" s="34">
        <v>92676</v>
      </c>
    </row>
    <row r="245" spans="2:7" x14ac:dyDescent="0.25">
      <c r="B245" s="38">
        <v>41352</v>
      </c>
      <c r="C245" s="84">
        <v>2446</v>
      </c>
      <c r="D245" s="77" t="s">
        <v>268</v>
      </c>
      <c r="E245" s="83" t="s">
        <v>260</v>
      </c>
      <c r="F245" s="77" t="s">
        <v>121</v>
      </c>
      <c r="G245" s="34">
        <v>26120</v>
      </c>
    </row>
    <row r="246" spans="2:7" x14ac:dyDescent="0.25">
      <c r="B246" s="38">
        <v>41460</v>
      </c>
      <c r="C246" s="77">
        <v>1972</v>
      </c>
      <c r="D246" s="77" t="s">
        <v>269</v>
      </c>
      <c r="E246" s="83" t="s">
        <v>260</v>
      </c>
      <c r="F246" s="77" t="s">
        <v>121</v>
      </c>
      <c r="G246" s="34">
        <v>56280</v>
      </c>
    </row>
    <row r="247" spans="2:7" x14ac:dyDescent="0.25">
      <c r="B247" s="38">
        <v>41501</v>
      </c>
      <c r="C247" s="77">
        <v>2024</v>
      </c>
      <c r="D247" s="77" t="s">
        <v>270</v>
      </c>
      <c r="E247" s="83" t="s">
        <v>260</v>
      </c>
      <c r="F247" s="77" t="s">
        <v>121</v>
      </c>
      <c r="G247" s="34">
        <v>76154</v>
      </c>
    </row>
    <row r="248" spans="2:7" x14ac:dyDescent="0.25">
      <c r="B248" s="38">
        <v>41540</v>
      </c>
      <c r="C248" s="77">
        <v>2449</v>
      </c>
      <c r="D248" s="77" t="s">
        <v>271</v>
      </c>
      <c r="E248" s="83" t="s">
        <v>260</v>
      </c>
      <c r="F248" s="77" t="s">
        <v>121</v>
      </c>
      <c r="G248" s="34">
        <v>33580</v>
      </c>
    </row>
    <row r="249" spans="2:7" x14ac:dyDescent="0.25">
      <c r="B249" s="38">
        <v>41557</v>
      </c>
      <c r="C249" s="77">
        <v>2384</v>
      </c>
      <c r="D249" s="77" t="s">
        <v>272</v>
      </c>
      <c r="E249" s="83" t="s">
        <v>260</v>
      </c>
      <c r="F249" s="77" t="s">
        <v>121</v>
      </c>
      <c r="G249" s="34">
        <v>51300</v>
      </c>
    </row>
    <row r="250" spans="2:7" x14ac:dyDescent="0.25">
      <c r="B250" s="38">
        <v>41564</v>
      </c>
      <c r="C250" s="77">
        <v>2380</v>
      </c>
      <c r="D250" s="77" t="s">
        <v>273</v>
      </c>
      <c r="E250" s="83" t="s">
        <v>260</v>
      </c>
      <c r="F250" s="77" t="s">
        <v>121</v>
      </c>
      <c r="G250" s="34">
        <v>4854</v>
      </c>
    </row>
    <row r="251" spans="2:7" x14ac:dyDescent="0.25">
      <c r="B251" s="38">
        <v>44018</v>
      </c>
      <c r="C251" s="77">
        <v>2087</v>
      </c>
      <c r="D251" s="77">
        <v>172</v>
      </c>
      <c r="E251" s="83" t="s">
        <v>274</v>
      </c>
      <c r="F251" s="77" t="s">
        <v>122</v>
      </c>
      <c r="G251" s="34">
        <v>33647.25</v>
      </c>
    </row>
    <row r="252" spans="2:7" x14ac:dyDescent="0.25">
      <c r="B252" s="38">
        <v>45268</v>
      </c>
      <c r="C252" s="82"/>
      <c r="D252" s="77" t="s">
        <v>276</v>
      </c>
      <c r="E252" s="83" t="s">
        <v>275</v>
      </c>
      <c r="F252" s="77" t="s">
        <v>122</v>
      </c>
      <c r="G252" s="34">
        <v>42646</v>
      </c>
    </row>
    <row r="253" spans="2:7" x14ac:dyDescent="0.25">
      <c r="B253" s="38">
        <v>44948</v>
      </c>
      <c r="C253" s="82"/>
      <c r="D253" s="77" t="s">
        <v>277</v>
      </c>
      <c r="E253" s="83" t="s">
        <v>275</v>
      </c>
      <c r="F253" s="77" t="s">
        <v>122</v>
      </c>
      <c r="G253" s="34">
        <v>14136.1</v>
      </c>
    </row>
    <row r="254" spans="2:7" x14ac:dyDescent="0.25">
      <c r="B254" s="38">
        <v>40653</v>
      </c>
      <c r="C254" s="77">
        <v>6892</v>
      </c>
      <c r="D254" s="77" t="s">
        <v>279</v>
      </c>
      <c r="E254" s="83" t="s">
        <v>278</v>
      </c>
      <c r="F254" s="77" t="s">
        <v>123</v>
      </c>
      <c r="G254" s="34">
        <v>45356</v>
      </c>
    </row>
    <row r="255" spans="2:7" x14ac:dyDescent="0.25">
      <c r="B255" s="38">
        <v>40925</v>
      </c>
      <c r="C255" s="77">
        <v>8191</v>
      </c>
      <c r="D255" s="77" t="s">
        <v>281</v>
      </c>
      <c r="E255" s="83" t="s">
        <v>280</v>
      </c>
      <c r="F255" s="77" t="s">
        <v>121</v>
      </c>
      <c r="G255" s="34">
        <v>27600</v>
      </c>
    </row>
    <row r="256" spans="2:7" x14ac:dyDescent="0.25">
      <c r="B256" s="38">
        <v>40987</v>
      </c>
      <c r="C256" s="77">
        <v>8455</v>
      </c>
      <c r="D256" s="77" t="s">
        <v>282</v>
      </c>
      <c r="E256" s="83" t="s">
        <v>280</v>
      </c>
      <c r="F256" s="77" t="s">
        <v>121</v>
      </c>
      <c r="G256" s="34">
        <v>62100</v>
      </c>
    </row>
    <row r="257" spans="2:9" x14ac:dyDescent="0.25">
      <c r="B257" s="38">
        <v>40990</v>
      </c>
      <c r="C257" s="77">
        <v>8566</v>
      </c>
      <c r="D257" s="77" t="s">
        <v>283</v>
      </c>
      <c r="E257" s="83" t="s">
        <v>280</v>
      </c>
      <c r="F257" s="77" t="s">
        <v>121</v>
      </c>
      <c r="G257" s="34">
        <v>49404</v>
      </c>
    </row>
    <row r="258" spans="2:9" x14ac:dyDescent="0.25">
      <c r="B258" s="38">
        <v>41255</v>
      </c>
      <c r="C258" s="77">
        <v>1364</v>
      </c>
      <c r="D258" s="77" t="s">
        <v>284</v>
      </c>
      <c r="E258" s="83" t="s">
        <v>280</v>
      </c>
      <c r="F258" s="77" t="s">
        <v>121</v>
      </c>
      <c r="G258" s="34">
        <v>138000</v>
      </c>
    </row>
    <row r="259" spans="2:9" x14ac:dyDescent="0.25">
      <c r="B259" s="38">
        <v>40567</v>
      </c>
      <c r="C259" s="77">
        <v>6457</v>
      </c>
      <c r="D259" s="77" t="s">
        <v>168</v>
      </c>
      <c r="E259" s="83" t="s">
        <v>85</v>
      </c>
      <c r="F259" s="77" t="s">
        <v>256</v>
      </c>
      <c r="G259" s="34">
        <v>9300</v>
      </c>
    </row>
    <row r="260" spans="2:9" x14ac:dyDescent="0.25">
      <c r="B260" s="38">
        <v>40567</v>
      </c>
      <c r="C260" s="77">
        <v>3754</v>
      </c>
      <c r="D260" s="77" t="s">
        <v>285</v>
      </c>
      <c r="E260" s="83" t="s">
        <v>85</v>
      </c>
      <c r="F260" s="77" t="s">
        <v>256</v>
      </c>
      <c r="G260" s="34">
        <v>4500</v>
      </c>
    </row>
    <row r="261" spans="2:9" x14ac:dyDescent="0.25">
      <c r="B261" s="38">
        <v>40620</v>
      </c>
      <c r="C261" s="77">
        <v>6719</v>
      </c>
      <c r="D261" s="77" t="s">
        <v>286</v>
      </c>
      <c r="E261" s="83" t="s">
        <v>85</v>
      </c>
      <c r="F261" s="77" t="s">
        <v>256</v>
      </c>
      <c r="G261" s="34">
        <v>2000</v>
      </c>
    </row>
    <row r="262" spans="2:9" x14ac:dyDescent="0.25">
      <c r="B262" s="38">
        <v>45498</v>
      </c>
      <c r="C262" s="77">
        <v>7004</v>
      </c>
      <c r="D262" s="27" t="s">
        <v>288</v>
      </c>
      <c r="E262" s="83" t="s">
        <v>287</v>
      </c>
      <c r="F262" s="77" t="s">
        <v>289</v>
      </c>
      <c r="G262" s="34">
        <v>41975</v>
      </c>
      <c r="H262" s="11"/>
      <c r="I262" s="12"/>
    </row>
    <row r="263" spans="2:9" x14ac:dyDescent="0.25">
      <c r="B263" s="38">
        <v>45519</v>
      </c>
      <c r="C263" s="77">
        <v>7043</v>
      </c>
      <c r="D263" s="27" t="s">
        <v>290</v>
      </c>
      <c r="E263" s="83" t="s">
        <v>287</v>
      </c>
      <c r="F263" s="77" t="s">
        <v>289</v>
      </c>
      <c r="G263" s="34">
        <v>2355</v>
      </c>
      <c r="H263" s="11"/>
      <c r="I263" s="12"/>
    </row>
    <row r="264" spans="2:9" x14ac:dyDescent="0.25">
      <c r="B264" s="38">
        <v>45588</v>
      </c>
      <c r="C264" s="77">
        <v>8052</v>
      </c>
      <c r="D264" s="27" t="s">
        <v>409</v>
      </c>
      <c r="E264" s="83" t="s">
        <v>287</v>
      </c>
      <c r="F264" s="77" t="s">
        <v>289</v>
      </c>
      <c r="G264" s="34">
        <v>3225</v>
      </c>
      <c r="H264" s="11"/>
      <c r="I264" s="12"/>
    </row>
    <row r="265" spans="2:9" x14ac:dyDescent="0.25">
      <c r="B265" s="38">
        <v>45849</v>
      </c>
      <c r="C265" s="77">
        <v>9514</v>
      </c>
      <c r="D265" s="27" t="s">
        <v>292</v>
      </c>
      <c r="E265" s="83" t="s">
        <v>287</v>
      </c>
      <c r="F265" s="77" t="s">
        <v>289</v>
      </c>
      <c r="G265" s="34">
        <v>11067</v>
      </c>
      <c r="H265" s="11"/>
      <c r="I265" s="12"/>
    </row>
    <row r="266" spans="2:9" x14ac:dyDescent="0.25">
      <c r="B266" s="38">
        <v>45864</v>
      </c>
      <c r="C266" s="77">
        <v>9545</v>
      </c>
      <c r="D266" s="27" t="s">
        <v>293</v>
      </c>
      <c r="E266" s="83" t="s">
        <v>287</v>
      </c>
      <c r="F266" s="77" t="s">
        <v>289</v>
      </c>
      <c r="G266" s="34">
        <v>39639</v>
      </c>
      <c r="H266" s="11"/>
      <c r="I266" s="12"/>
    </row>
    <row r="267" spans="2:9" x14ac:dyDescent="0.25">
      <c r="B267" s="38">
        <v>45910</v>
      </c>
      <c r="C267" s="77">
        <v>9624</v>
      </c>
      <c r="D267" s="40" t="s">
        <v>294</v>
      </c>
      <c r="E267" s="83" t="s">
        <v>287</v>
      </c>
      <c r="F267" s="77" t="s">
        <v>295</v>
      </c>
      <c r="G267" s="34">
        <v>154372.32</v>
      </c>
      <c r="H267" s="11"/>
      <c r="I267" s="12"/>
    </row>
    <row r="268" spans="2:9" x14ac:dyDescent="0.25">
      <c r="B268" s="38">
        <v>45979</v>
      </c>
      <c r="C268" s="77">
        <v>9863</v>
      </c>
      <c r="D268" s="40" t="s">
        <v>296</v>
      </c>
      <c r="E268" s="83" t="s">
        <v>287</v>
      </c>
      <c r="F268" s="77" t="s">
        <v>295</v>
      </c>
      <c r="G268" s="34">
        <v>60045.15</v>
      </c>
      <c r="H268" s="11"/>
      <c r="I268" s="12"/>
    </row>
    <row r="269" spans="2:9" x14ac:dyDescent="0.25">
      <c r="B269" s="38">
        <v>45918</v>
      </c>
      <c r="C269" s="81">
        <v>9654</v>
      </c>
      <c r="D269" s="40" t="s">
        <v>297</v>
      </c>
      <c r="E269" s="83" t="s">
        <v>287</v>
      </c>
      <c r="F269" s="77" t="s">
        <v>127</v>
      </c>
      <c r="G269" s="34">
        <v>20450.810000000001</v>
      </c>
    </row>
    <row r="270" spans="2:9" x14ac:dyDescent="0.25">
      <c r="B270" s="38">
        <v>45919</v>
      </c>
      <c r="C270" s="81">
        <v>9656</v>
      </c>
      <c r="D270" s="40" t="s">
        <v>298</v>
      </c>
      <c r="E270" s="83" t="s">
        <v>287</v>
      </c>
      <c r="F270" s="77" t="s">
        <v>127</v>
      </c>
      <c r="G270" s="34">
        <v>26400</v>
      </c>
    </row>
    <row r="271" spans="2:9" x14ac:dyDescent="0.25">
      <c r="B271" s="38">
        <v>45923</v>
      </c>
      <c r="C271" s="81">
        <v>9671</v>
      </c>
      <c r="D271" s="40" t="s">
        <v>294</v>
      </c>
      <c r="E271" s="83" t="s">
        <v>287</v>
      </c>
      <c r="F271" s="77" t="s">
        <v>127</v>
      </c>
      <c r="G271" s="34">
        <v>42355.25</v>
      </c>
    </row>
    <row r="272" spans="2:9" ht="24" x14ac:dyDescent="0.25">
      <c r="B272" s="38">
        <v>44242</v>
      </c>
      <c r="C272" s="77">
        <v>2832</v>
      </c>
      <c r="D272" s="40">
        <v>10068</v>
      </c>
      <c r="E272" s="83" t="s">
        <v>299</v>
      </c>
      <c r="F272" s="77" t="s">
        <v>123</v>
      </c>
      <c r="G272" s="34">
        <v>140595</v>
      </c>
    </row>
    <row r="273" spans="2:7" ht="24" x14ac:dyDescent="0.25">
      <c r="B273" s="38">
        <v>44267</v>
      </c>
      <c r="C273" s="77">
        <v>2941</v>
      </c>
      <c r="D273" s="40">
        <v>10148</v>
      </c>
      <c r="E273" s="83" t="s">
        <v>299</v>
      </c>
      <c r="F273" s="77" t="s">
        <v>123</v>
      </c>
      <c r="G273" s="34">
        <v>67152</v>
      </c>
    </row>
    <row r="274" spans="2:7" ht="24" x14ac:dyDescent="0.25">
      <c r="B274" s="38">
        <v>44307</v>
      </c>
      <c r="C274" s="77">
        <v>3137</v>
      </c>
      <c r="D274" s="40">
        <v>10252</v>
      </c>
      <c r="E274" s="83" t="s">
        <v>299</v>
      </c>
      <c r="F274" s="77" t="s">
        <v>123</v>
      </c>
      <c r="G274" s="34">
        <v>41930</v>
      </c>
    </row>
    <row r="275" spans="2:7" ht="24" x14ac:dyDescent="0.25">
      <c r="B275" s="38">
        <v>40383</v>
      </c>
      <c r="C275" s="77">
        <v>5400</v>
      </c>
      <c r="D275" s="40" t="s">
        <v>301</v>
      </c>
      <c r="E275" s="83" t="s">
        <v>300</v>
      </c>
      <c r="F275" s="77" t="s">
        <v>120</v>
      </c>
      <c r="G275" s="34">
        <v>26400</v>
      </c>
    </row>
    <row r="276" spans="2:7" ht="24" x14ac:dyDescent="0.25">
      <c r="B276" s="38">
        <v>40414</v>
      </c>
      <c r="C276" s="77">
        <v>5804</v>
      </c>
      <c r="D276" s="40" t="s">
        <v>302</v>
      </c>
      <c r="E276" s="83" t="s">
        <v>300</v>
      </c>
      <c r="F276" s="77" t="s">
        <v>120</v>
      </c>
      <c r="G276" s="34">
        <v>44265</v>
      </c>
    </row>
    <row r="277" spans="2:7" ht="36" x14ac:dyDescent="0.25">
      <c r="B277" s="38">
        <v>46160</v>
      </c>
      <c r="C277" s="77" t="s">
        <v>429</v>
      </c>
      <c r="D277" s="83" t="s">
        <v>430</v>
      </c>
      <c r="E277" s="77" t="s">
        <v>431</v>
      </c>
      <c r="F277" s="79" t="s">
        <v>432</v>
      </c>
      <c r="G277" s="80">
        <v>176669.6</v>
      </c>
    </row>
    <row r="278" spans="2:7" ht="24" x14ac:dyDescent="0.25">
      <c r="B278" s="33">
        <v>46163</v>
      </c>
      <c r="C278" s="77" t="s">
        <v>423</v>
      </c>
      <c r="D278" s="83" t="s">
        <v>424</v>
      </c>
      <c r="E278" s="77" t="s">
        <v>53</v>
      </c>
      <c r="F278" s="79" t="s">
        <v>118</v>
      </c>
      <c r="G278" s="39">
        <v>11770.5</v>
      </c>
    </row>
    <row r="279" spans="2:7" ht="24" x14ac:dyDescent="0.25">
      <c r="B279" s="33">
        <v>46226</v>
      </c>
      <c r="C279" s="77" t="s">
        <v>466</v>
      </c>
      <c r="D279" s="83" t="s">
        <v>467</v>
      </c>
      <c r="E279" s="77" t="s">
        <v>53</v>
      </c>
      <c r="F279" s="79" t="s">
        <v>118</v>
      </c>
      <c r="G279" s="39">
        <v>13452</v>
      </c>
    </row>
    <row r="280" spans="2:7" x14ac:dyDescent="0.25">
      <c r="B280" s="33">
        <v>46216</v>
      </c>
      <c r="C280" s="77" t="s">
        <v>468</v>
      </c>
      <c r="D280" s="77" t="s">
        <v>157</v>
      </c>
      <c r="E280" s="77" t="s">
        <v>469</v>
      </c>
      <c r="F280" s="79" t="s">
        <v>470</v>
      </c>
      <c r="G280" s="39">
        <v>20000</v>
      </c>
    </row>
    <row r="281" spans="2:7" x14ac:dyDescent="0.25">
      <c r="B281" s="38">
        <v>42059</v>
      </c>
      <c r="C281" s="77">
        <v>3882</v>
      </c>
      <c r="D281" s="40">
        <v>3882</v>
      </c>
      <c r="E281" s="83" t="s">
        <v>90</v>
      </c>
      <c r="F281" s="77" t="s">
        <v>303</v>
      </c>
      <c r="G281" s="34">
        <v>7800</v>
      </c>
    </row>
    <row r="282" spans="2:7" x14ac:dyDescent="0.25">
      <c r="B282" s="38">
        <v>46190</v>
      </c>
      <c r="C282" s="77" t="s">
        <v>433</v>
      </c>
      <c r="D282" s="40" t="s">
        <v>434</v>
      </c>
      <c r="E282" s="83" t="s">
        <v>435</v>
      </c>
      <c r="F282" s="77" t="s">
        <v>436</v>
      </c>
      <c r="G282" s="34">
        <v>7481.35</v>
      </c>
    </row>
    <row r="283" spans="2:7" x14ac:dyDescent="0.25">
      <c r="B283" s="38">
        <v>46230</v>
      </c>
      <c r="C283" s="77" t="s">
        <v>471</v>
      </c>
      <c r="D283" s="40" t="s">
        <v>472</v>
      </c>
      <c r="E283" s="83" t="s">
        <v>304</v>
      </c>
      <c r="F283" s="77" t="s">
        <v>473</v>
      </c>
      <c r="G283" s="34">
        <v>240720</v>
      </c>
    </row>
    <row r="284" spans="2:7" x14ac:dyDescent="0.25">
      <c r="B284" s="38" t="s">
        <v>306</v>
      </c>
      <c r="C284" s="77">
        <v>6910</v>
      </c>
      <c r="D284" s="40" t="s">
        <v>308</v>
      </c>
      <c r="E284" s="83" t="s">
        <v>307</v>
      </c>
      <c r="F284" s="77" t="s">
        <v>121</v>
      </c>
      <c r="G284" s="34">
        <v>141509.57999999999</v>
      </c>
    </row>
    <row r="285" spans="2:7" x14ac:dyDescent="0.25">
      <c r="B285" s="38">
        <v>41249</v>
      </c>
      <c r="C285" s="77">
        <v>1365</v>
      </c>
      <c r="D285" s="40" t="s">
        <v>309</v>
      </c>
      <c r="E285" s="83" t="s">
        <v>307</v>
      </c>
      <c r="F285" s="77" t="s">
        <v>121</v>
      </c>
      <c r="G285" s="34">
        <v>91638</v>
      </c>
    </row>
    <row r="286" spans="2:7" x14ac:dyDescent="0.25">
      <c r="B286" s="38">
        <v>41253</v>
      </c>
      <c r="C286" s="77">
        <v>1366</v>
      </c>
      <c r="D286" s="40" t="s">
        <v>310</v>
      </c>
      <c r="E286" s="83" t="s">
        <v>307</v>
      </c>
      <c r="F286" s="77" t="s">
        <v>121</v>
      </c>
      <c r="G286" s="34">
        <v>51675</v>
      </c>
    </row>
    <row r="287" spans="2:7" x14ac:dyDescent="0.25">
      <c r="B287" s="38">
        <v>41256</v>
      </c>
      <c r="C287" s="77">
        <v>1367</v>
      </c>
      <c r="D287" s="40" t="s">
        <v>311</v>
      </c>
      <c r="E287" s="83" t="s">
        <v>307</v>
      </c>
      <c r="F287" s="77" t="s">
        <v>121</v>
      </c>
      <c r="G287" s="34">
        <v>29430</v>
      </c>
    </row>
    <row r="288" spans="2:7" x14ac:dyDescent="0.25">
      <c r="B288" s="38">
        <v>41263</v>
      </c>
      <c r="C288" s="77">
        <v>1466</v>
      </c>
      <c r="D288" s="40" t="s">
        <v>312</v>
      </c>
      <c r="E288" s="83" t="s">
        <v>307</v>
      </c>
      <c r="F288" s="77" t="s">
        <v>121</v>
      </c>
      <c r="G288" s="34">
        <v>23544</v>
      </c>
    </row>
    <row r="289" spans="2:7" x14ac:dyDescent="0.25">
      <c r="B289" s="38">
        <v>41264</v>
      </c>
      <c r="C289" s="77">
        <v>1465</v>
      </c>
      <c r="D289" s="40" t="s">
        <v>313</v>
      </c>
      <c r="E289" s="83" t="s">
        <v>307</v>
      </c>
      <c r="F289" s="77" t="s">
        <v>121</v>
      </c>
      <c r="G289" s="34">
        <v>286770.56</v>
      </c>
    </row>
    <row r="290" spans="2:7" x14ac:dyDescent="0.25">
      <c r="B290" s="38">
        <v>41289</v>
      </c>
      <c r="C290" s="77">
        <v>1536</v>
      </c>
      <c r="D290" s="40" t="s">
        <v>314</v>
      </c>
      <c r="E290" s="83" t="s">
        <v>307</v>
      </c>
      <c r="F290" s="77" t="s">
        <v>121</v>
      </c>
      <c r="G290" s="34">
        <v>35421</v>
      </c>
    </row>
    <row r="291" spans="2:7" x14ac:dyDescent="0.25">
      <c r="B291" s="38">
        <v>41351</v>
      </c>
      <c r="C291" s="77">
        <v>1754</v>
      </c>
      <c r="D291" s="40" t="s">
        <v>315</v>
      </c>
      <c r="E291" s="83" t="s">
        <v>307</v>
      </c>
      <c r="F291" s="77" t="s">
        <v>121</v>
      </c>
      <c r="G291" s="34">
        <v>32011.8</v>
      </c>
    </row>
    <row r="292" spans="2:7" x14ac:dyDescent="0.25">
      <c r="B292" s="38">
        <v>41360</v>
      </c>
      <c r="C292" s="77">
        <v>1762</v>
      </c>
      <c r="D292" s="40" t="s">
        <v>316</v>
      </c>
      <c r="E292" s="83" t="s">
        <v>307</v>
      </c>
      <c r="F292" s="77" t="s">
        <v>121</v>
      </c>
      <c r="G292" s="34">
        <v>103520</v>
      </c>
    </row>
    <row r="293" spans="2:7" x14ac:dyDescent="0.25">
      <c r="B293" s="38">
        <v>41404</v>
      </c>
      <c r="C293" s="77">
        <v>1865</v>
      </c>
      <c r="D293" s="40" t="s">
        <v>317</v>
      </c>
      <c r="E293" s="83" t="s">
        <v>307</v>
      </c>
      <c r="F293" s="77" t="s">
        <v>121</v>
      </c>
      <c r="G293" s="34">
        <v>134291.54999999999</v>
      </c>
    </row>
    <row r="294" spans="2:7" x14ac:dyDescent="0.25">
      <c r="B294" s="38">
        <v>41407</v>
      </c>
      <c r="C294" s="77">
        <v>1871</v>
      </c>
      <c r="D294" s="40" t="s">
        <v>318</v>
      </c>
      <c r="E294" s="83" t="s">
        <v>307</v>
      </c>
      <c r="F294" s="77" t="s">
        <v>121</v>
      </c>
      <c r="G294" s="34">
        <v>1530</v>
      </c>
    </row>
    <row r="295" spans="2:7" x14ac:dyDescent="0.25">
      <c r="B295" s="38">
        <v>41453</v>
      </c>
      <c r="C295" s="77">
        <v>1936</v>
      </c>
      <c r="D295" s="40" t="s">
        <v>319</v>
      </c>
      <c r="E295" s="83" t="s">
        <v>307</v>
      </c>
      <c r="F295" s="77" t="s">
        <v>121</v>
      </c>
      <c r="G295" s="34">
        <v>31254</v>
      </c>
    </row>
    <row r="296" spans="2:7" x14ac:dyDescent="0.25">
      <c r="B296" s="38">
        <v>41479</v>
      </c>
      <c r="C296" s="77">
        <v>2007</v>
      </c>
      <c r="D296" s="40" t="s">
        <v>320</v>
      </c>
      <c r="E296" s="83" t="s">
        <v>307</v>
      </c>
      <c r="F296" s="77" t="s">
        <v>121</v>
      </c>
      <c r="G296" s="34">
        <v>21948</v>
      </c>
    </row>
    <row r="297" spans="2:7" x14ac:dyDescent="0.25">
      <c r="B297" s="38">
        <v>41509</v>
      </c>
      <c r="C297" s="77">
        <v>2099</v>
      </c>
      <c r="D297" s="40" t="s">
        <v>321</v>
      </c>
      <c r="E297" s="83" t="s">
        <v>307</v>
      </c>
      <c r="F297" s="77" t="s">
        <v>121</v>
      </c>
      <c r="G297" s="34">
        <v>55616</v>
      </c>
    </row>
    <row r="298" spans="2:7" x14ac:dyDescent="0.25">
      <c r="B298" s="38">
        <v>41464</v>
      </c>
      <c r="C298" s="77">
        <v>1977</v>
      </c>
      <c r="D298" s="40" t="s">
        <v>322</v>
      </c>
      <c r="E298" s="83" t="s">
        <v>307</v>
      </c>
      <c r="F298" s="77" t="s">
        <v>121</v>
      </c>
      <c r="G298" s="34">
        <v>126266.4</v>
      </c>
    </row>
    <row r="299" spans="2:7" x14ac:dyDescent="0.25">
      <c r="B299" s="38">
        <v>41530</v>
      </c>
      <c r="C299" s="77">
        <v>2131</v>
      </c>
      <c r="D299" s="40" t="s">
        <v>323</v>
      </c>
      <c r="E299" s="83" t="s">
        <v>307</v>
      </c>
      <c r="F299" s="77" t="s">
        <v>121</v>
      </c>
      <c r="G299" s="34">
        <v>61360</v>
      </c>
    </row>
    <row r="300" spans="2:7" x14ac:dyDescent="0.25">
      <c r="B300" s="38">
        <v>41538</v>
      </c>
      <c r="C300" s="77">
        <v>1320</v>
      </c>
      <c r="D300" s="40" t="s">
        <v>324</v>
      </c>
      <c r="E300" s="83" t="s">
        <v>307</v>
      </c>
      <c r="F300" s="77" t="s">
        <v>121</v>
      </c>
      <c r="G300" s="34">
        <v>17555.36</v>
      </c>
    </row>
    <row r="301" spans="2:7" x14ac:dyDescent="0.25">
      <c r="B301" s="38">
        <v>41561</v>
      </c>
      <c r="C301" s="77">
        <v>2429</v>
      </c>
      <c r="D301" s="40" t="s">
        <v>325</v>
      </c>
      <c r="E301" s="83" t="s">
        <v>307</v>
      </c>
      <c r="F301" s="77" t="s">
        <v>121</v>
      </c>
      <c r="G301" s="34">
        <v>13806</v>
      </c>
    </row>
    <row r="302" spans="2:7" ht="24" x14ac:dyDescent="0.25">
      <c r="B302" s="38">
        <v>45267</v>
      </c>
      <c r="C302" s="77">
        <v>5769</v>
      </c>
      <c r="D302" s="40" t="s">
        <v>326</v>
      </c>
      <c r="E302" s="83" t="s">
        <v>94</v>
      </c>
      <c r="F302" s="77" t="s">
        <v>120</v>
      </c>
      <c r="G302" s="34">
        <v>5323.7</v>
      </c>
    </row>
    <row r="303" spans="2:7" x14ac:dyDescent="0.25">
      <c r="B303" s="33">
        <v>46086</v>
      </c>
      <c r="C303" s="77">
        <v>10042</v>
      </c>
      <c r="D303" s="77" t="s">
        <v>401</v>
      </c>
      <c r="E303" s="77" t="s">
        <v>327</v>
      </c>
      <c r="F303" s="77" t="s">
        <v>328</v>
      </c>
      <c r="G303" s="34">
        <v>187620</v>
      </c>
    </row>
    <row r="304" spans="2:7" ht="24" x14ac:dyDescent="0.25">
      <c r="B304" s="38">
        <v>39874</v>
      </c>
      <c r="C304" s="77">
        <v>2540</v>
      </c>
      <c r="D304" s="40" t="s">
        <v>330</v>
      </c>
      <c r="E304" s="83" t="s">
        <v>329</v>
      </c>
      <c r="F304" s="77" t="s">
        <v>128</v>
      </c>
      <c r="G304" s="34">
        <v>21511.200000000001</v>
      </c>
    </row>
    <row r="305" spans="2:7" ht="24" x14ac:dyDescent="0.25">
      <c r="B305" s="38">
        <v>40234</v>
      </c>
      <c r="C305" s="77">
        <v>4827</v>
      </c>
      <c r="D305" s="40" t="s">
        <v>331</v>
      </c>
      <c r="E305" s="83" t="s">
        <v>329</v>
      </c>
      <c r="F305" s="77" t="s">
        <v>128</v>
      </c>
      <c r="G305" s="34">
        <v>6960</v>
      </c>
    </row>
    <row r="306" spans="2:7" ht="24" x14ac:dyDescent="0.25">
      <c r="B306" s="38">
        <v>40316</v>
      </c>
      <c r="C306" s="77">
        <v>5438</v>
      </c>
      <c r="D306" s="40" t="s">
        <v>332</v>
      </c>
      <c r="E306" s="83" t="s">
        <v>329</v>
      </c>
      <c r="F306" s="77" t="s">
        <v>128</v>
      </c>
      <c r="G306" s="34">
        <v>3480</v>
      </c>
    </row>
    <row r="307" spans="2:7" ht="24" x14ac:dyDescent="0.25">
      <c r="B307" s="38">
        <v>40361</v>
      </c>
      <c r="C307" s="77">
        <v>5527</v>
      </c>
      <c r="D307" s="40" t="s">
        <v>333</v>
      </c>
      <c r="E307" s="83" t="s">
        <v>329</v>
      </c>
      <c r="F307" s="77" t="s">
        <v>128</v>
      </c>
      <c r="G307" s="34">
        <v>4500</v>
      </c>
    </row>
    <row r="308" spans="2:7" ht="24" x14ac:dyDescent="0.25">
      <c r="B308" s="38">
        <v>40234</v>
      </c>
      <c r="C308" s="77">
        <v>4821</v>
      </c>
      <c r="D308" s="40" t="s">
        <v>335</v>
      </c>
      <c r="E308" s="83" t="s">
        <v>334</v>
      </c>
      <c r="F308" s="77" t="s">
        <v>120</v>
      </c>
      <c r="G308" s="34">
        <v>7350</v>
      </c>
    </row>
    <row r="309" spans="2:7" ht="24" x14ac:dyDescent="0.25">
      <c r="B309" s="38">
        <v>40300</v>
      </c>
      <c r="C309" s="77">
        <v>4446</v>
      </c>
      <c r="D309" s="40" t="s">
        <v>336</v>
      </c>
      <c r="E309" s="83" t="s">
        <v>334</v>
      </c>
      <c r="F309" s="77" t="s">
        <v>120</v>
      </c>
      <c r="G309" s="34">
        <v>6932</v>
      </c>
    </row>
    <row r="310" spans="2:7" x14ac:dyDescent="0.25">
      <c r="B310" s="38">
        <v>46219</v>
      </c>
      <c r="C310" s="85" t="s">
        <v>474</v>
      </c>
      <c r="D310" s="83" t="s">
        <v>475</v>
      </c>
      <c r="E310" s="77" t="s">
        <v>476</v>
      </c>
      <c r="F310" s="79" t="s">
        <v>477</v>
      </c>
      <c r="G310" s="34">
        <v>49855</v>
      </c>
    </row>
    <row r="311" spans="2:7" ht="24" x14ac:dyDescent="0.25">
      <c r="B311" s="38">
        <v>46218</v>
      </c>
      <c r="C311" s="85" t="s">
        <v>478</v>
      </c>
      <c r="D311" s="83" t="s">
        <v>479</v>
      </c>
      <c r="E311" s="77" t="s">
        <v>480</v>
      </c>
      <c r="F311" s="79" t="s">
        <v>481</v>
      </c>
      <c r="G311" s="34">
        <v>199391.6</v>
      </c>
    </row>
    <row r="312" spans="2:7" x14ac:dyDescent="0.25">
      <c r="B312" s="38">
        <v>46220</v>
      </c>
      <c r="C312" s="85" t="s">
        <v>482</v>
      </c>
      <c r="D312" s="83" t="s">
        <v>483</v>
      </c>
      <c r="E312" s="77" t="s">
        <v>484</v>
      </c>
      <c r="F312" s="79" t="s">
        <v>485</v>
      </c>
      <c r="G312" s="34">
        <v>391503.4</v>
      </c>
    </row>
    <row r="313" spans="2:7" x14ac:dyDescent="0.25">
      <c r="B313" s="38">
        <v>46223</v>
      </c>
      <c r="C313" s="85" t="s">
        <v>486</v>
      </c>
      <c r="D313" s="83" t="s">
        <v>487</v>
      </c>
      <c r="E313" s="77" t="s">
        <v>488</v>
      </c>
      <c r="F313" s="79" t="s">
        <v>485</v>
      </c>
      <c r="G313" s="34">
        <v>185494</v>
      </c>
    </row>
    <row r="314" spans="2:7" ht="24" x14ac:dyDescent="0.25">
      <c r="B314" s="38">
        <v>46230</v>
      </c>
      <c r="C314" s="86">
        <v>10282</v>
      </c>
      <c r="D314" s="87" t="s">
        <v>489</v>
      </c>
      <c r="E314" s="87" t="s">
        <v>490</v>
      </c>
      <c r="F314" s="88" t="s">
        <v>491</v>
      </c>
      <c r="G314" s="34">
        <v>9550.93</v>
      </c>
    </row>
    <row r="315" spans="2:7" ht="24" x14ac:dyDescent="0.25">
      <c r="B315" s="38">
        <v>46230</v>
      </c>
      <c r="C315" s="86">
        <v>10284</v>
      </c>
      <c r="D315" s="87" t="s">
        <v>492</v>
      </c>
      <c r="E315" s="87" t="s">
        <v>490</v>
      </c>
      <c r="F315" s="88" t="s">
        <v>491</v>
      </c>
      <c r="G315" s="34">
        <v>51414.15</v>
      </c>
    </row>
    <row r="316" spans="2:7" ht="24" x14ac:dyDescent="0.25">
      <c r="B316" s="38">
        <v>46231</v>
      </c>
      <c r="C316" s="86">
        <v>10283</v>
      </c>
      <c r="D316" s="87" t="s">
        <v>493</v>
      </c>
      <c r="E316" s="87" t="s">
        <v>490</v>
      </c>
      <c r="F316" s="88" t="s">
        <v>491</v>
      </c>
      <c r="G316" s="34">
        <v>37009.089999999997</v>
      </c>
    </row>
    <row r="317" spans="2:7" ht="24" x14ac:dyDescent="0.25">
      <c r="B317" s="38">
        <v>46231</v>
      </c>
      <c r="C317" s="85" t="s">
        <v>494</v>
      </c>
      <c r="D317" s="89" t="s">
        <v>495</v>
      </c>
      <c r="E317" s="87" t="s">
        <v>496</v>
      </c>
      <c r="F317" s="88" t="s">
        <v>497</v>
      </c>
      <c r="G317" s="34">
        <v>208795.3</v>
      </c>
    </row>
    <row r="318" spans="2:7" ht="24" x14ac:dyDescent="0.25">
      <c r="B318" s="38">
        <v>40344</v>
      </c>
      <c r="C318" s="77">
        <v>8281</v>
      </c>
      <c r="D318" s="40" t="s">
        <v>337</v>
      </c>
      <c r="E318" s="83" t="s">
        <v>334</v>
      </c>
      <c r="F318" s="77" t="s">
        <v>120</v>
      </c>
      <c r="G318" s="34">
        <v>130700</v>
      </c>
    </row>
    <row r="319" spans="2:7" x14ac:dyDescent="0.25">
      <c r="B319" s="38">
        <v>44469</v>
      </c>
      <c r="C319" s="56"/>
      <c r="D319" s="40" t="s">
        <v>339</v>
      </c>
      <c r="E319" s="83" t="s">
        <v>338</v>
      </c>
      <c r="F319" s="77" t="s">
        <v>340</v>
      </c>
      <c r="G319" s="34">
        <v>4000</v>
      </c>
    </row>
    <row r="320" spans="2:7" x14ac:dyDescent="0.25">
      <c r="B320" s="38">
        <v>46205</v>
      </c>
      <c r="C320" s="85" t="s">
        <v>498</v>
      </c>
      <c r="D320" s="40" t="s">
        <v>499</v>
      </c>
      <c r="E320" s="83" t="s">
        <v>500</v>
      </c>
      <c r="F320" s="77" t="s">
        <v>127</v>
      </c>
      <c r="G320" s="34">
        <v>139549.56</v>
      </c>
    </row>
    <row r="321" spans="2:7" x14ac:dyDescent="0.25">
      <c r="B321" s="38">
        <v>46205</v>
      </c>
      <c r="C321" s="85" t="s">
        <v>501</v>
      </c>
      <c r="D321" s="40" t="s">
        <v>502</v>
      </c>
      <c r="E321" s="83" t="s">
        <v>500</v>
      </c>
      <c r="F321" s="77" t="s">
        <v>118</v>
      </c>
      <c r="G321" s="34">
        <v>74298.7</v>
      </c>
    </row>
    <row r="322" spans="2:7" x14ac:dyDescent="0.25">
      <c r="B322" s="38">
        <v>46230</v>
      </c>
      <c r="C322" s="85" t="s">
        <v>503</v>
      </c>
      <c r="D322" s="40" t="s">
        <v>504</v>
      </c>
      <c r="E322" s="83" t="s">
        <v>500</v>
      </c>
      <c r="F322" s="77" t="s">
        <v>118</v>
      </c>
      <c r="G322" s="34">
        <v>245114.96</v>
      </c>
    </row>
    <row r="323" spans="2:7" x14ac:dyDescent="0.25">
      <c r="B323" s="38">
        <v>46209</v>
      </c>
      <c r="C323" s="85" t="s">
        <v>505</v>
      </c>
      <c r="D323" s="40" t="s">
        <v>506</v>
      </c>
      <c r="E323" s="83" t="s">
        <v>507</v>
      </c>
      <c r="F323" s="77" t="s">
        <v>118</v>
      </c>
      <c r="G323" s="34">
        <v>202978.05</v>
      </c>
    </row>
    <row r="324" spans="2:7" x14ac:dyDescent="0.25">
      <c r="B324" s="38">
        <v>46218</v>
      </c>
      <c r="C324" s="85">
        <v>10278</v>
      </c>
      <c r="D324" s="83" t="s">
        <v>508</v>
      </c>
      <c r="E324" s="90" t="s">
        <v>509</v>
      </c>
      <c r="F324" s="77" t="s">
        <v>510</v>
      </c>
      <c r="G324" s="34">
        <v>22693.66</v>
      </c>
    </row>
    <row r="325" spans="2:7" x14ac:dyDescent="0.25">
      <c r="B325" s="38">
        <v>40898</v>
      </c>
      <c r="C325" s="77">
        <v>8114</v>
      </c>
      <c r="D325" s="40" t="s">
        <v>342</v>
      </c>
      <c r="E325" s="83" t="s">
        <v>341</v>
      </c>
      <c r="F325" s="77" t="s">
        <v>121</v>
      </c>
      <c r="G325" s="34">
        <v>8984</v>
      </c>
    </row>
    <row r="326" spans="2:7" x14ac:dyDescent="0.25">
      <c r="B326" s="38">
        <v>40914</v>
      </c>
      <c r="C326" s="77">
        <v>8186</v>
      </c>
      <c r="D326" s="40" t="s">
        <v>235</v>
      </c>
      <c r="E326" s="83" t="s">
        <v>341</v>
      </c>
      <c r="F326" s="77" t="s">
        <v>121</v>
      </c>
      <c r="G326" s="34">
        <v>31200</v>
      </c>
    </row>
    <row r="327" spans="2:7" x14ac:dyDescent="0.25">
      <c r="B327" s="38">
        <v>40920</v>
      </c>
      <c r="C327" s="77">
        <v>8185</v>
      </c>
      <c r="D327" s="40" t="s">
        <v>236</v>
      </c>
      <c r="E327" s="83" t="s">
        <v>341</v>
      </c>
      <c r="F327" s="77" t="s">
        <v>121</v>
      </c>
      <c r="G327" s="34">
        <v>47880</v>
      </c>
    </row>
    <row r="328" spans="2:7" x14ac:dyDescent="0.25">
      <c r="B328" s="38">
        <v>40952</v>
      </c>
      <c r="C328" s="77">
        <v>1625</v>
      </c>
      <c r="D328" s="40" t="s">
        <v>343</v>
      </c>
      <c r="E328" s="83" t="s">
        <v>341</v>
      </c>
      <c r="F328" s="77" t="s">
        <v>121</v>
      </c>
      <c r="G328" s="34">
        <v>19730</v>
      </c>
    </row>
    <row r="329" spans="2:7" x14ac:dyDescent="0.25">
      <c r="B329" s="38">
        <v>40960</v>
      </c>
      <c r="C329" s="77">
        <v>8379</v>
      </c>
      <c r="D329" s="40" t="s">
        <v>344</v>
      </c>
      <c r="E329" s="83" t="s">
        <v>341</v>
      </c>
      <c r="F329" s="77" t="s">
        <v>121</v>
      </c>
      <c r="G329" s="34">
        <v>53200</v>
      </c>
    </row>
    <row r="330" spans="2:7" x14ac:dyDescent="0.25">
      <c r="B330" s="38">
        <v>40961</v>
      </c>
      <c r="C330" s="77">
        <v>1181</v>
      </c>
      <c r="D330" s="40" t="s">
        <v>345</v>
      </c>
      <c r="E330" s="83" t="s">
        <v>341</v>
      </c>
      <c r="F330" s="77" t="s">
        <v>121</v>
      </c>
      <c r="G330" s="34">
        <v>2365</v>
      </c>
    </row>
    <row r="331" spans="2:7" x14ac:dyDescent="0.25">
      <c r="B331" s="38">
        <v>40990</v>
      </c>
      <c r="C331" s="77">
        <v>8611</v>
      </c>
      <c r="D331" s="40" t="s">
        <v>346</v>
      </c>
      <c r="E331" s="83" t="s">
        <v>341</v>
      </c>
      <c r="F331" s="77" t="s">
        <v>121</v>
      </c>
      <c r="G331" s="34">
        <v>58840</v>
      </c>
    </row>
    <row r="332" spans="2:7" x14ac:dyDescent="0.25">
      <c r="B332" s="38">
        <v>41012</v>
      </c>
      <c r="C332" s="77">
        <v>1179</v>
      </c>
      <c r="D332" s="40" t="s">
        <v>347</v>
      </c>
      <c r="E332" s="83" t="s">
        <v>341</v>
      </c>
      <c r="F332" s="77" t="s">
        <v>121</v>
      </c>
      <c r="G332" s="34">
        <v>15200</v>
      </c>
    </row>
    <row r="333" spans="2:7" x14ac:dyDescent="0.25">
      <c r="B333" s="38">
        <v>41135</v>
      </c>
      <c r="C333" s="77">
        <v>1180</v>
      </c>
      <c r="D333" s="40" t="s">
        <v>348</v>
      </c>
      <c r="E333" s="83" t="s">
        <v>341</v>
      </c>
      <c r="F333" s="77" t="s">
        <v>121</v>
      </c>
      <c r="G333" s="34">
        <v>8400</v>
      </c>
    </row>
    <row r="334" spans="2:7" x14ac:dyDescent="0.25">
      <c r="B334" s="38">
        <v>41260</v>
      </c>
      <c r="C334" s="77">
        <v>1540</v>
      </c>
      <c r="D334" s="40" t="s">
        <v>168</v>
      </c>
      <c r="E334" s="83" t="s">
        <v>341</v>
      </c>
      <c r="F334" s="77" t="s">
        <v>121</v>
      </c>
      <c r="G334" s="34">
        <v>24500</v>
      </c>
    </row>
    <row r="335" spans="2:7" x14ac:dyDescent="0.25">
      <c r="B335" s="38">
        <v>41562</v>
      </c>
      <c r="C335" s="77">
        <v>1319</v>
      </c>
      <c r="D335" s="40" t="s">
        <v>349</v>
      </c>
      <c r="E335" s="83" t="s">
        <v>341</v>
      </c>
      <c r="F335" s="77" t="s">
        <v>121</v>
      </c>
      <c r="G335" s="34">
        <v>17400</v>
      </c>
    </row>
    <row r="336" spans="2:7" x14ac:dyDescent="0.25">
      <c r="B336" s="38">
        <v>41288</v>
      </c>
      <c r="C336" s="77">
        <v>1541</v>
      </c>
      <c r="D336" s="40" t="s">
        <v>247</v>
      </c>
      <c r="E336" s="83" t="s">
        <v>341</v>
      </c>
      <c r="F336" s="77" t="s">
        <v>121</v>
      </c>
      <c r="G336" s="34">
        <v>8500</v>
      </c>
    </row>
    <row r="337" spans="2:7" ht="24" x14ac:dyDescent="0.25">
      <c r="B337" s="38">
        <v>40919</v>
      </c>
      <c r="C337" s="77">
        <v>8187</v>
      </c>
      <c r="D337" s="40" t="s">
        <v>351</v>
      </c>
      <c r="E337" s="83" t="s">
        <v>350</v>
      </c>
      <c r="F337" s="77" t="s">
        <v>120</v>
      </c>
      <c r="G337" s="34">
        <v>9888</v>
      </c>
    </row>
    <row r="338" spans="2:7" ht="24" x14ac:dyDescent="0.25">
      <c r="B338" s="38">
        <v>41082</v>
      </c>
      <c r="C338" s="77">
        <v>1330</v>
      </c>
      <c r="D338" s="40" t="s">
        <v>352</v>
      </c>
      <c r="E338" s="83" t="s">
        <v>350</v>
      </c>
      <c r="F338" s="77" t="s">
        <v>120</v>
      </c>
      <c r="G338" s="34">
        <v>18713</v>
      </c>
    </row>
    <row r="339" spans="2:7" x14ac:dyDescent="0.25">
      <c r="B339" s="38">
        <v>41358</v>
      </c>
      <c r="C339" s="77">
        <v>2884</v>
      </c>
      <c r="D339" s="40" t="s">
        <v>238</v>
      </c>
      <c r="E339" s="83" t="s">
        <v>353</v>
      </c>
      <c r="F339" s="77" t="s">
        <v>121</v>
      </c>
      <c r="G339" s="34">
        <v>49048.18</v>
      </c>
    </row>
    <row r="340" spans="2:7" x14ac:dyDescent="0.25">
      <c r="B340" s="38">
        <v>41389</v>
      </c>
      <c r="C340" s="77">
        <v>1812</v>
      </c>
      <c r="D340" s="40" t="s">
        <v>354</v>
      </c>
      <c r="E340" s="83" t="s">
        <v>353</v>
      </c>
      <c r="F340" s="77" t="s">
        <v>121</v>
      </c>
      <c r="G340" s="34">
        <v>27477.23</v>
      </c>
    </row>
    <row r="341" spans="2:7" x14ac:dyDescent="0.25">
      <c r="B341" s="38">
        <v>41423</v>
      </c>
      <c r="C341" s="77">
        <v>1883</v>
      </c>
      <c r="D341" s="40" t="s">
        <v>355</v>
      </c>
      <c r="E341" s="83" t="s">
        <v>353</v>
      </c>
      <c r="F341" s="77" t="s">
        <v>121</v>
      </c>
      <c r="G341" s="34">
        <v>31297.73</v>
      </c>
    </row>
    <row r="342" spans="2:7" ht="24" x14ac:dyDescent="0.25">
      <c r="B342" s="38">
        <v>39197</v>
      </c>
      <c r="C342" s="56"/>
      <c r="D342" s="40"/>
      <c r="E342" s="83" t="s">
        <v>356</v>
      </c>
      <c r="F342" s="77" t="s">
        <v>120</v>
      </c>
      <c r="G342" s="34">
        <v>104130</v>
      </c>
    </row>
    <row r="343" spans="2:7" ht="24" x14ac:dyDescent="0.25">
      <c r="B343" s="38">
        <v>39220</v>
      </c>
      <c r="C343" s="56"/>
      <c r="D343" s="40"/>
      <c r="E343" s="83" t="s">
        <v>356</v>
      </c>
      <c r="F343" s="77" t="s">
        <v>120</v>
      </c>
      <c r="G343" s="34">
        <v>5336</v>
      </c>
    </row>
    <row r="344" spans="2:7" ht="24" x14ac:dyDescent="0.25">
      <c r="B344" s="38">
        <v>39256</v>
      </c>
      <c r="C344" s="56"/>
      <c r="D344" s="40"/>
      <c r="E344" s="83" t="s">
        <v>356</v>
      </c>
      <c r="F344" s="77" t="s">
        <v>120</v>
      </c>
      <c r="G344" s="34">
        <v>14268</v>
      </c>
    </row>
    <row r="345" spans="2:7" x14ac:dyDescent="0.25">
      <c r="B345" s="38">
        <v>44414</v>
      </c>
      <c r="C345" s="77">
        <v>3723</v>
      </c>
      <c r="D345" s="40" t="s">
        <v>178</v>
      </c>
      <c r="E345" s="83" t="s">
        <v>357</v>
      </c>
      <c r="F345" s="77" t="s">
        <v>328</v>
      </c>
      <c r="G345" s="34">
        <v>13894.5</v>
      </c>
    </row>
    <row r="346" spans="2:7" x14ac:dyDescent="0.25">
      <c r="B346" s="38">
        <v>44466</v>
      </c>
      <c r="C346" s="77">
        <v>3842</v>
      </c>
      <c r="D346" s="40" t="s">
        <v>305</v>
      </c>
      <c r="E346" s="83" t="s">
        <v>357</v>
      </c>
      <c r="F346" s="77" t="s">
        <v>328</v>
      </c>
      <c r="G346" s="34">
        <v>27258</v>
      </c>
    </row>
    <row r="347" spans="2:7" ht="24" x14ac:dyDescent="0.25">
      <c r="B347" s="38">
        <v>40431</v>
      </c>
      <c r="C347" s="77"/>
      <c r="D347" s="40"/>
      <c r="E347" s="83" t="s">
        <v>358</v>
      </c>
      <c r="F347" s="77" t="s">
        <v>120</v>
      </c>
      <c r="G347" s="34">
        <v>89813.2</v>
      </c>
    </row>
    <row r="348" spans="2:7" ht="24" x14ac:dyDescent="0.25">
      <c r="B348" s="38">
        <v>40432</v>
      </c>
      <c r="C348" s="77">
        <v>6924</v>
      </c>
      <c r="D348" s="40" t="s">
        <v>359</v>
      </c>
      <c r="E348" s="83" t="s">
        <v>358</v>
      </c>
      <c r="F348" s="77" t="s">
        <v>120</v>
      </c>
      <c r="G348" s="34">
        <v>159718</v>
      </c>
    </row>
    <row r="349" spans="2:7" ht="24" x14ac:dyDescent="0.25">
      <c r="B349" s="38">
        <v>40437</v>
      </c>
      <c r="C349" s="77">
        <v>5932</v>
      </c>
      <c r="D349" s="40" t="s">
        <v>360</v>
      </c>
      <c r="E349" s="83" t="s">
        <v>358</v>
      </c>
      <c r="F349" s="77" t="s">
        <v>120</v>
      </c>
      <c r="G349" s="34">
        <v>8400</v>
      </c>
    </row>
    <row r="350" spans="2:7" ht="24" x14ac:dyDescent="0.25">
      <c r="B350" s="38">
        <v>40470</v>
      </c>
      <c r="C350" s="77">
        <v>6093</v>
      </c>
      <c r="D350" s="40" t="s">
        <v>361</v>
      </c>
      <c r="E350" s="83" t="s">
        <v>358</v>
      </c>
      <c r="F350" s="77" t="s">
        <v>120</v>
      </c>
      <c r="G350" s="34">
        <v>52476</v>
      </c>
    </row>
    <row r="351" spans="2:7" ht="24" x14ac:dyDescent="0.25">
      <c r="B351" s="38">
        <v>40471</v>
      </c>
      <c r="C351" s="77">
        <v>6113</v>
      </c>
      <c r="D351" s="40" t="s">
        <v>362</v>
      </c>
      <c r="E351" s="83" t="s">
        <v>358</v>
      </c>
      <c r="F351" s="77" t="s">
        <v>120</v>
      </c>
      <c r="G351" s="34">
        <v>14075</v>
      </c>
    </row>
    <row r="352" spans="2:7" ht="24" x14ac:dyDescent="0.25">
      <c r="B352" s="38">
        <v>40473</v>
      </c>
      <c r="C352" s="77">
        <v>6092</v>
      </c>
      <c r="D352" s="40" t="s">
        <v>363</v>
      </c>
      <c r="E352" s="83" t="s">
        <v>358</v>
      </c>
      <c r="F352" s="77" t="s">
        <v>120</v>
      </c>
      <c r="G352" s="34">
        <v>106773</v>
      </c>
    </row>
    <row r="353" spans="2:7" ht="24" x14ac:dyDescent="0.25">
      <c r="B353" s="38">
        <v>40473</v>
      </c>
      <c r="C353" s="77">
        <v>6020</v>
      </c>
      <c r="D353" s="40" t="s">
        <v>364</v>
      </c>
      <c r="E353" s="83" t="s">
        <v>358</v>
      </c>
      <c r="F353" s="77" t="s">
        <v>120</v>
      </c>
      <c r="G353" s="34">
        <v>31000</v>
      </c>
    </row>
    <row r="354" spans="2:7" ht="24" x14ac:dyDescent="0.25">
      <c r="B354" s="38">
        <v>40478</v>
      </c>
      <c r="C354" s="77">
        <v>6027</v>
      </c>
      <c r="D354" s="40" t="s">
        <v>365</v>
      </c>
      <c r="E354" s="83" t="s">
        <v>358</v>
      </c>
      <c r="F354" s="77" t="s">
        <v>120</v>
      </c>
      <c r="G354" s="34">
        <v>39670</v>
      </c>
    </row>
    <row r="355" spans="2:7" ht="24" x14ac:dyDescent="0.25">
      <c r="B355" s="38">
        <v>40478</v>
      </c>
      <c r="C355" s="77">
        <v>6365</v>
      </c>
      <c r="D355" s="40" t="s">
        <v>366</v>
      </c>
      <c r="E355" s="83" t="s">
        <v>358</v>
      </c>
      <c r="F355" s="77" t="s">
        <v>120</v>
      </c>
      <c r="G355" s="34">
        <v>114986</v>
      </c>
    </row>
    <row r="356" spans="2:7" ht="24" x14ac:dyDescent="0.25">
      <c r="B356" s="38">
        <v>40483</v>
      </c>
      <c r="C356" s="77">
        <v>6019</v>
      </c>
      <c r="D356" s="40" t="s">
        <v>367</v>
      </c>
      <c r="E356" s="83" t="s">
        <v>358</v>
      </c>
      <c r="F356" s="77" t="s">
        <v>120</v>
      </c>
      <c r="G356" s="34">
        <v>135470</v>
      </c>
    </row>
    <row r="357" spans="2:7" ht="24" x14ac:dyDescent="0.25">
      <c r="B357" s="38">
        <v>40862</v>
      </c>
      <c r="C357" s="77"/>
      <c r="D357" s="40"/>
      <c r="E357" s="83" t="s">
        <v>358</v>
      </c>
      <c r="F357" s="77" t="s">
        <v>120</v>
      </c>
      <c r="G357" s="34">
        <v>120000</v>
      </c>
    </row>
    <row r="358" spans="2:7" ht="24" x14ac:dyDescent="0.25">
      <c r="B358" s="38">
        <v>40848</v>
      </c>
      <c r="C358" s="77"/>
      <c r="D358" s="40"/>
      <c r="E358" s="83" t="s">
        <v>358</v>
      </c>
      <c r="F358" s="77" t="s">
        <v>120</v>
      </c>
      <c r="G358" s="34">
        <v>76400</v>
      </c>
    </row>
    <row r="359" spans="2:7" ht="24" x14ac:dyDescent="0.25">
      <c r="B359" s="38">
        <v>40863</v>
      </c>
      <c r="C359" s="77"/>
      <c r="D359" s="40"/>
      <c r="E359" s="83" t="s">
        <v>358</v>
      </c>
      <c r="F359" s="77" t="s">
        <v>120</v>
      </c>
      <c r="G359" s="34">
        <v>73741.2</v>
      </c>
    </row>
    <row r="360" spans="2:7" ht="24" x14ac:dyDescent="0.25">
      <c r="B360" s="38">
        <v>40555</v>
      </c>
      <c r="C360" s="77">
        <v>6925</v>
      </c>
      <c r="D360" s="40" t="s">
        <v>368</v>
      </c>
      <c r="E360" s="83" t="s">
        <v>358</v>
      </c>
      <c r="F360" s="77" t="s">
        <v>120</v>
      </c>
      <c r="G360" s="34">
        <v>140340</v>
      </c>
    </row>
    <row r="361" spans="2:7" ht="24" x14ac:dyDescent="0.25">
      <c r="B361" s="38">
        <v>40555</v>
      </c>
      <c r="C361" s="77">
        <v>6923</v>
      </c>
      <c r="D361" s="40" t="s">
        <v>369</v>
      </c>
      <c r="E361" s="83" t="s">
        <v>358</v>
      </c>
      <c r="F361" s="77" t="s">
        <v>120</v>
      </c>
      <c r="G361" s="34">
        <v>78050</v>
      </c>
    </row>
    <row r="362" spans="2:7" ht="24" x14ac:dyDescent="0.25">
      <c r="B362" s="38">
        <v>44013</v>
      </c>
      <c r="C362" s="77">
        <v>1958</v>
      </c>
      <c r="D362" s="40">
        <v>20895295</v>
      </c>
      <c r="E362" s="83" t="s">
        <v>370</v>
      </c>
      <c r="F362" s="77" t="s">
        <v>120</v>
      </c>
      <c r="G362" s="34">
        <v>24444.5</v>
      </c>
    </row>
    <row r="363" spans="2:7" ht="24" x14ac:dyDescent="0.25">
      <c r="B363" s="38">
        <v>44055</v>
      </c>
      <c r="C363" s="77">
        <v>2095</v>
      </c>
      <c r="D363" s="40">
        <v>20923890</v>
      </c>
      <c r="E363" s="83" t="s">
        <v>370</v>
      </c>
      <c r="F363" s="77" t="s">
        <v>120</v>
      </c>
      <c r="G363" s="34">
        <v>79488.02</v>
      </c>
    </row>
    <row r="364" spans="2:7" ht="24" x14ac:dyDescent="0.25">
      <c r="B364" s="38">
        <v>44085</v>
      </c>
      <c r="C364" s="77">
        <v>2184</v>
      </c>
      <c r="D364" s="40">
        <v>20943316</v>
      </c>
      <c r="E364" s="83" t="s">
        <v>370</v>
      </c>
      <c r="F364" s="77" t="s">
        <v>120</v>
      </c>
      <c r="G364" s="34">
        <v>89164</v>
      </c>
    </row>
    <row r="365" spans="2:7" ht="24" x14ac:dyDescent="0.25">
      <c r="B365" s="38">
        <v>44090</v>
      </c>
      <c r="C365" s="77">
        <v>2203</v>
      </c>
      <c r="D365" s="40">
        <v>20946128</v>
      </c>
      <c r="E365" s="83" t="s">
        <v>370</v>
      </c>
      <c r="F365" s="77" t="s">
        <v>120</v>
      </c>
      <c r="G365" s="34">
        <v>35000</v>
      </c>
    </row>
    <row r="366" spans="2:7" ht="24" x14ac:dyDescent="0.25">
      <c r="B366" s="38">
        <v>44106</v>
      </c>
      <c r="C366" s="77">
        <v>2232</v>
      </c>
      <c r="D366" s="40">
        <v>20957109</v>
      </c>
      <c r="E366" s="83" t="s">
        <v>370</v>
      </c>
      <c r="F366" s="77" t="s">
        <v>120</v>
      </c>
      <c r="G366" s="34">
        <v>15000</v>
      </c>
    </row>
    <row r="367" spans="2:7" ht="24" x14ac:dyDescent="0.25">
      <c r="B367" s="38">
        <v>44106</v>
      </c>
      <c r="C367" s="77">
        <v>2233</v>
      </c>
      <c r="D367" s="40">
        <v>20957314</v>
      </c>
      <c r="E367" s="83" t="s">
        <v>370</v>
      </c>
      <c r="F367" s="77" t="s">
        <v>120</v>
      </c>
      <c r="G367" s="34">
        <v>35000</v>
      </c>
    </row>
    <row r="368" spans="2:7" x14ac:dyDescent="0.25">
      <c r="B368" s="38">
        <v>40158</v>
      </c>
      <c r="C368" s="77"/>
      <c r="D368" s="40" t="s">
        <v>372</v>
      </c>
      <c r="E368" s="83" t="s">
        <v>371</v>
      </c>
      <c r="F368" s="77" t="s">
        <v>121</v>
      </c>
      <c r="G368" s="34">
        <v>115445</v>
      </c>
    </row>
    <row r="369" spans="2:7" x14ac:dyDescent="0.25">
      <c r="B369" s="38">
        <v>41124</v>
      </c>
      <c r="C369" s="77">
        <v>9062</v>
      </c>
      <c r="D369" s="40" t="s">
        <v>373</v>
      </c>
      <c r="E369" s="83" t="s">
        <v>371</v>
      </c>
      <c r="F369" s="77" t="s">
        <v>121</v>
      </c>
      <c r="G369" s="34">
        <v>45936</v>
      </c>
    </row>
    <row r="370" spans="2:7" x14ac:dyDescent="0.25">
      <c r="B370" s="38">
        <v>41131</v>
      </c>
      <c r="C370" s="77">
        <v>9063</v>
      </c>
      <c r="D370" s="40" t="s">
        <v>374</v>
      </c>
      <c r="E370" s="83" t="s">
        <v>371</v>
      </c>
      <c r="F370" s="77" t="s">
        <v>121</v>
      </c>
      <c r="G370" s="34">
        <v>24192</v>
      </c>
    </row>
    <row r="371" spans="2:7" x14ac:dyDescent="0.25">
      <c r="B371" s="38">
        <v>41134</v>
      </c>
      <c r="C371" s="77">
        <v>9064</v>
      </c>
      <c r="D371" s="40" t="s">
        <v>375</v>
      </c>
      <c r="E371" s="83" t="s">
        <v>371</v>
      </c>
      <c r="F371" s="77" t="s">
        <v>121</v>
      </c>
      <c r="G371" s="34">
        <v>5455</v>
      </c>
    </row>
    <row r="372" spans="2:7" x14ac:dyDescent="0.25">
      <c r="B372" s="38">
        <v>41136</v>
      </c>
      <c r="C372" s="77">
        <v>9065</v>
      </c>
      <c r="D372" s="40" t="s">
        <v>376</v>
      </c>
      <c r="E372" s="83" t="s">
        <v>371</v>
      </c>
      <c r="F372" s="77" t="s">
        <v>121</v>
      </c>
      <c r="G372" s="34">
        <v>34956</v>
      </c>
    </row>
    <row r="373" spans="2:7" x14ac:dyDescent="0.25">
      <c r="B373" s="38">
        <v>41143</v>
      </c>
      <c r="C373" s="77">
        <v>9066</v>
      </c>
      <c r="D373" s="40" t="s">
        <v>377</v>
      </c>
      <c r="E373" s="83" t="s">
        <v>371</v>
      </c>
      <c r="F373" s="77" t="s">
        <v>121</v>
      </c>
      <c r="G373" s="34">
        <v>6500</v>
      </c>
    </row>
    <row r="374" spans="2:7" x14ac:dyDescent="0.25">
      <c r="B374" s="38">
        <v>41149</v>
      </c>
      <c r="C374" s="77">
        <v>9067</v>
      </c>
      <c r="D374" s="40" t="s">
        <v>378</v>
      </c>
      <c r="E374" s="83" t="s">
        <v>371</v>
      </c>
      <c r="F374" s="77" t="s">
        <v>121</v>
      </c>
      <c r="G374" s="34">
        <v>9100</v>
      </c>
    </row>
    <row r="375" spans="2:7" x14ac:dyDescent="0.25">
      <c r="B375" s="38">
        <v>41155</v>
      </c>
      <c r="C375" s="77">
        <v>1070</v>
      </c>
      <c r="D375" s="40" t="s">
        <v>379</v>
      </c>
      <c r="E375" s="83" t="s">
        <v>371</v>
      </c>
      <c r="F375" s="77" t="s">
        <v>121</v>
      </c>
      <c r="G375" s="34">
        <v>9100</v>
      </c>
    </row>
    <row r="376" spans="2:7" x14ac:dyDescent="0.25">
      <c r="B376" s="38">
        <v>41159</v>
      </c>
      <c r="C376" s="77">
        <v>1069</v>
      </c>
      <c r="D376" s="40" t="s">
        <v>380</v>
      </c>
      <c r="E376" s="83" t="s">
        <v>371</v>
      </c>
      <c r="F376" s="77" t="s">
        <v>121</v>
      </c>
      <c r="G376" s="34">
        <v>18600</v>
      </c>
    </row>
    <row r="377" spans="2:7" x14ac:dyDescent="0.25">
      <c r="B377" s="38">
        <v>41304</v>
      </c>
      <c r="C377" s="77">
        <v>1596</v>
      </c>
      <c r="D377" s="40" t="s">
        <v>381</v>
      </c>
      <c r="E377" s="83" t="s">
        <v>371</v>
      </c>
      <c r="F377" s="77" t="s">
        <v>121</v>
      </c>
      <c r="G377" s="34">
        <v>25170</v>
      </c>
    </row>
    <row r="378" spans="2:7" x14ac:dyDescent="0.25">
      <c r="B378" s="38">
        <v>41347</v>
      </c>
      <c r="C378" s="77">
        <v>1744</v>
      </c>
      <c r="D378" s="40" t="s">
        <v>382</v>
      </c>
      <c r="E378" s="83" t="s">
        <v>371</v>
      </c>
      <c r="F378" s="77" t="s">
        <v>121</v>
      </c>
      <c r="G378" s="34">
        <v>30384</v>
      </c>
    </row>
    <row r="379" spans="2:7" ht="15.75" thickBot="1" x14ac:dyDescent="0.3">
      <c r="B379" s="91">
        <v>41488</v>
      </c>
      <c r="C379" s="78"/>
      <c r="D379" s="92" t="s">
        <v>383</v>
      </c>
      <c r="E379" s="93" t="s">
        <v>371</v>
      </c>
      <c r="F379" s="78" t="s">
        <v>121</v>
      </c>
      <c r="G379" s="94">
        <v>186120</v>
      </c>
    </row>
    <row r="380" spans="2:7" ht="16.5" thickBot="1" x14ac:dyDescent="0.3">
      <c r="B380" s="41"/>
      <c r="C380" s="28"/>
      <c r="D380" s="28"/>
      <c r="E380" s="28"/>
      <c r="F380" s="42" t="s">
        <v>399</v>
      </c>
      <c r="G380" s="43">
        <f>SUM(G8:G379)</f>
        <v>11658176.129999999</v>
      </c>
    </row>
    <row r="381" spans="2:7" x14ac:dyDescent="0.25">
      <c r="B381" t="s">
        <v>8</v>
      </c>
    </row>
    <row r="382" spans="2:7" x14ac:dyDescent="0.25">
      <c r="G382" s="3"/>
    </row>
    <row r="383" spans="2:7" x14ac:dyDescent="0.25">
      <c r="B383" s="1" t="s">
        <v>384</v>
      </c>
      <c r="C383" s="1"/>
      <c r="D383" s="1" t="s">
        <v>511</v>
      </c>
      <c r="E383" s="1"/>
      <c r="F383" s="1" t="s">
        <v>413</v>
      </c>
      <c r="G383" s="95"/>
    </row>
    <row r="384" spans="2:7" x14ac:dyDescent="0.25">
      <c r="B384" s="96" t="s">
        <v>512</v>
      </c>
      <c r="C384" s="96"/>
      <c r="D384" s="96" t="s">
        <v>513</v>
      </c>
      <c r="E384" s="96"/>
      <c r="F384" s="96" t="s">
        <v>33</v>
      </c>
    </row>
    <row r="385" spans="7:7" x14ac:dyDescent="0.25">
      <c r="G385" s="3"/>
    </row>
  </sheetData>
  <mergeCells count="3">
    <mergeCell ref="B3:G3"/>
    <mergeCell ref="B4:G4"/>
    <mergeCell ref="B5:G5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D91:D180 B186 B196 B83:B84 D193:D194 D198 D203 D83 D196 D186:D189 D200 D85:D86 D191 B90" xr:uid="{00000000-0002-0000-0200-000000000000}"/>
  </dataValidations>
  <pageMargins left="0.7" right="0.7" top="0.32" bottom="0.44" header="0.19" footer="0.27"/>
  <pageSetup paperSize="5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B1:K299"/>
  <sheetViews>
    <sheetView tabSelected="1" zoomScale="104" zoomScaleNormal="104" workbookViewId="0">
      <selection activeCell="F304" sqref="F304"/>
    </sheetView>
  </sheetViews>
  <sheetFormatPr baseColWidth="10" defaultRowHeight="15" x14ac:dyDescent="0.25"/>
  <cols>
    <col min="2" max="2" width="26.42578125" customWidth="1"/>
    <col min="3" max="3" width="15.42578125" customWidth="1"/>
    <col min="4" max="4" width="18.42578125" customWidth="1"/>
    <col min="5" max="5" width="13.85546875" customWidth="1"/>
    <col min="6" max="6" width="15.7109375" customWidth="1"/>
    <col min="7" max="7" width="14.7109375" customWidth="1"/>
    <col min="8" max="8" width="16.42578125" customWidth="1"/>
    <col min="9" max="9" width="12.85546875" customWidth="1"/>
    <col min="10" max="10" width="13.85546875" customWidth="1"/>
    <col min="11" max="11" width="17.42578125" customWidth="1"/>
  </cols>
  <sheetData>
    <row r="1" spans="2:11" ht="15.75" x14ac:dyDescent="0.25">
      <c r="B1" s="5" t="s">
        <v>20</v>
      </c>
      <c r="C1" s="5"/>
      <c r="D1" s="5"/>
      <c r="E1" s="5"/>
      <c r="F1" s="5"/>
      <c r="G1" s="5"/>
      <c r="H1" s="10"/>
      <c r="I1" s="5"/>
      <c r="J1" s="5"/>
      <c r="K1" s="5"/>
    </row>
    <row r="2" spans="2:11" ht="21" x14ac:dyDescent="0.35">
      <c r="B2" s="188" t="s">
        <v>2</v>
      </c>
      <c r="C2" s="188"/>
      <c r="D2" s="188"/>
      <c r="E2" s="188"/>
      <c r="F2" s="188"/>
      <c r="G2" s="188"/>
      <c r="H2" s="188"/>
      <c r="I2" s="188"/>
      <c r="J2" s="188"/>
      <c r="K2" s="188"/>
    </row>
    <row r="3" spans="2:11" ht="15.75" x14ac:dyDescent="0.25">
      <c r="B3" s="189" t="s">
        <v>4</v>
      </c>
      <c r="C3" s="189"/>
      <c r="D3" s="189"/>
      <c r="E3" s="189"/>
      <c r="F3" s="189"/>
      <c r="G3" s="189"/>
      <c r="H3" s="189"/>
      <c r="I3" s="189"/>
      <c r="J3" s="189"/>
      <c r="K3" s="189"/>
    </row>
    <row r="4" spans="2:11" x14ac:dyDescent="0.25">
      <c r="B4" s="6"/>
      <c r="C4" s="6"/>
      <c r="D4" s="6"/>
      <c r="E4" s="6"/>
      <c r="F4" s="6"/>
      <c r="G4" s="6"/>
      <c r="H4" s="6"/>
      <c r="I4" s="6"/>
      <c r="J4" s="6"/>
      <c r="K4" s="6"/>
    </row>
    <row r="5" spans="2:11" ht="18.75" x14ac:dyDescent="0.3">
      <c r="B5" s="185" t="s">
        <v>514</v>
      </c>
      <c r="C5" s="185"/>
      <c r="D5" s="185"/>
      <c r="E5" s="185"/>
      <c r="F5" s="185"/>
      <c r="G5" s="185"/>
      <c r="H5" s="185"/>
      <c r="I5" s="185"/>
      <c r="J5" s="7"/>
      <c r="K5" s="7"/>
    </row>
    <row r="6" spans="2:11" ht="19.5" thickBot="1" x14ac:dyDescent="0.35">
      <c r="B6" s="186" t="s">
        <v>398</v>
      </c>
      <c r="C6" s="186"/>
      <c r="D6" s="186"/>
      <c r="E6" s="187" t="s">
        <v>35</v>
      </c>
      <c r="F6" s="187"/>
      <c r="G6" s="187"/>
      <c r="H6" s="187"/>
      <c r="I6" s="187"/>
      <c r="J6" s="187"/>
      <c r="K6" s="187"/>
    </row>
    <row r="7" spans="2:11" ht="57.6" customHeight="1" x14ac:dyDescent="0.3">
      <c r="B7" s="14" t="s">
        <v>25</v>
      </c>
      <c r="C7" s="15" t="s">
        <v>27</v>
      </c>
      <c r="D7" s="16" t="s">
        <v>23</v>
      </c>
      <c r="E7" s="15" t="s">
        <v>26</v>
      </c>
      <c r="F7" s="15" t="s">
        <v>0</v>
      </c>
      <c r="G7" s="16" t="s">
        <v>28</v>
      </c>
      <c r="H7" s="16" t="s">
        <v>29</v>
      </c>
      <c r="I7" s="16" t="s">
        <v>30</v>
      </c>
      <c r="J7" s="16" t="s">
        <v>31</v>
      </c>
      <c r="K7" s="17" t="s">
        <v>32</v>
      </c>
    </row>
    <row r="8" spans="2:11" x14ac:dyDescent="0.25">
      <c r="B8" s="97" t="s">
        <v>43</v>
      </c>
      <c r="C8" s="98">
        <v>112102221</v>
      </c>
      <c r="D8" s="99">
        <v>216</v>
      </c>
      <c r="E8" s="100">
        <v>42643</v>
      </c>
      <c r="F8" s="49">
        <v>7550</v>
      </c>
      <c r="G8" s="56"/>
      <c r="H8" s="56"/>
      <c r="I8" s="56"/>
      <c r="J8" s="56"/>
      <c r="K8" s="101">
        <v>7550</v>
      </c>
    </row>
    <row r="9" spans="2:11" x14ac:dyDescent="0.25">
      <c r="B9" s="97" t="s">
        <v>43</v>
      </c>
      <c r="C9" s="98"/>
      <c r="D9" s="99">
        <v>243</v>
      </c>
      <c r="E9" s="100">
        <v>42674</v>
      </c>
      <c r="F9" s="49">
        <v>14055</v>
      </c>
      <c r="G9" s="56"/>
      <c r="H9" s="56"/>
      <c r="I9" s="56"/>
      <c r="J9" s="56"/>
      <c r="K9" s="101">
        <v>14055</v>
      </c>
    </row>
    <row r="10" spans="2:11" x14ac:dyDescent="0.25">
      <c r="B10" s="97" t="s">
        <v>43</v>
      </c>
      <c r="C10" s="98"/>
      <c r="D10" s="99">
        <v>249</v>
      </c>
      <c r="E10" s="100">
        <v>42704</v>
      </c>
      <c r="F10" s="49">
        <v>10165</v>
      </c>
      <c r="G10" s="56"/>
      <c r="H10" s="56"/>
      <c r="I10" s="56"/>
      <c r="J10" s="56"/>
      <c r="K10" s="101">
        <v>10165</v>
      </c>
    </row>
    <row r="11" spans="2:11" x14ac:dyDescent="0.25">
      <c r="B11" s="97" t="s">
        <v>43</v>
      </c>
      <c r="C11" s="98"/>
      <c r="D11" s="99">
        <v>264</v>
      </c>
      <c r="E11" s="100">
        <v>42400</v>
      </c>
      <c r="F11" s="49">
        <v>11555</v>
      </c>
      <c r="G11" s="56"/>
      <c r="H11" s="56"/>
      <c r="I11" s="56"/>
      <c r="J11" s="56"/>
      <c r="K11" s="101">
        <v>11555</v>
      </c>
    </row>
    <row r="12" spans="2:11" x14ac:dyDescent="0.25">
      <c r="B12" s="97" t="s">
        <v>43</v>
      </c>
      <c r="C12" s="98"/>
      <c r="D12" s="99">
        <v>255</v>
      </c>
      <c r="E12" s="100">
        <v>42735</v>
      </c>
      <c r="F12" s="49">
        <v>11920</v>
      </c>
      <c r="G12" s="56"/>
      <c r="H12" s="56"/>
      <c r="I12" s="56"/>
      <c r="J12" s="56"/>
      <c r="K12" s="101">
        <v>11920</v>
      </c>
    </row>
    <row r="13" spans="2:11" x14ac:dyDescent="0.25">
      <c r="B13" s="97" t="s">
        <v>43</v>
      </c>
      <c r="C13" s="98"/>
      <c r="D13" s="99">
        <v>278</v>
      </c>
      <c r="E13" s="100">
        <v>42794</v>
      </c>
      <c r="F13" s="49">
        <v>11585</v>
      </c>
      <c r="G13" s="56"/>
      <c r="H13" s="56"/>
      <c r="I13" s="56"/>
      <c r="J13" s="56"/>
      <c r="K13" s="101">
        <v>11585</v>
      </c>
    </row>
    <row r="14" spans="2:11" x14ac:dyDescent="0.25">
      <c r="B14" s="97" t="s">
        <v>43</v>
      </c>
      <c r="C14" s="98"/>
      <c r="D14" s="99">
        <v>289</v>
      </c>
      <c r="E14" s="100">
        <v>42825</v>
      </c>
      <c r="F14" s="49">
        <v>13185</v>
      </c>
      <c r="G14" s="56"/>
      <c r="H14" s="56"/>
      <c r="I14" s="56"/>
      <c r="J14" s="56"/>
      <c r="K14" s="101">
        <v>13185</v>
      </c>
    </row>
    <row r="15" spans="2:11" x14ac:dyDescent="0.25">
      <c r="B15" s="97" t="s">
        <v>43</v>
      </c>
      <c r="C15" s="98"/>
      <c r="D15" s="99">
        <v>298</v>
      </c>
      <c r="E15" s="100" t="s">
        <v>119</v>
      </c>
      <c r="F15" s="49">
        <v>12180</v>
      </c>
      <c r="G15" s="56"/>
      <c r="H15" s="56"/>
      <c r="I15" s="56"/>
      <c r="J15" s="56"/>
      <c r="K15" s="101">
        <v>12180</v>
      </c>
    </row>
    <row r="16" spans="2:11" x14ac:dyDescent="0.25">
      <c r="B16" s="97" t="s">
        <v>43</v>
      </c>
      <c r="C16" s="98"/>
      <c r="D16" s="99">
        <v>317</v>
      </c>
      <c r="E16" s="100">
        <v>42886</v>
      </c>
      <c r="F16" s="49">
        <v>10970</v>
      </c>
      <c r="G16" s="56"/>
      <c r="H16" s="56"/>
      <c r="I16" s="56"/>
      <c r="J16" s="56"/>
      <c r="K16" s="101">
        <v>10970</v>
      </c>
    </row>
    <row r="17" spans="2:11" x14ac:dyDescent="0.25">
      <c r="B17" s="97" t="s">
        <v>43</v>
      </c>
      <c r="C17" s="98"/>
      <c r="D17" s="99">
        <v>333</v>
      </c>
      <c r="E17" s="100">
        <v>42916</v>
      </c>
      <c r="F17" s="49">
        <v>14045</v>
      </c>
      <c r="G17" s="56"/>
      <c r="H17" s="56"/>
      <c r="I17" s="56"/>
      <c r="J17" s="56"/>
      <c r="K17" s="101">
        <v>14045</v>
      </c>
    </row>
    <row r="18" spans="2:11" x14ac:dyDescent="0.25">
      <c r="B18" s="97" t="s">
        <v>43</v>
      </c>
      <c r="C18" s="98"/>
      <c r="D18" s="99">
        <v>379</v>
      </c>
      <c r="E18" s="100">
        <v>42947</v>
      </c>
      <c r="F18" s="49">
        <v>13748.02</v>
      </c>
      <c r="G18" s="56"/>
      <c r="H18" s="56"/>
      <c r="I18" s="56"/>
      <c r="J18" s="56"/>
      <c r="K18" s="101">
        <v>13748.02</v>
      </c>
    </row>
    <row r="19" spans="2:11" x14ac:dyDescent="0.25">
      <c r="B19" s="97" t="s">
        <v>43</v>
      </c>
      <c r="C19" s="98"/>
      <c r="D19" s="99">
        <v>380</v>
      </c>
      <c r="E19" s="100">
        <v>42978</v>
      </c>
      <c r="F19" s="49">
        <v>17117.900000000001</v>
      </c>
      <c r="G19" s="56"/>
      <c r="H19" s="56"/>
      <c r="I19" s="56"/>
      <c r="J19" s="56"/>
      <c r="K19" s="101">
        <v>17117.900000000001</v>
      </c>
    </row>
    <row r="20" spans="2:11" x14ac:dyDescent="0.25">
      <c r="B20" s="97" t="s">
        <v>43</v>
      </c>
      <c r="C20" s="98"/>
      <c r="D20" s="99">
        <v>381</v>
      </c>
      <c r="E20" s="100">
        <v>43008</v>
      </c>
      <c r="F20" s="49">
        <v>12158.17</v>
      </c>
      <c r="G20" s="56"/>
      <c r="H20" s="56"/>
      <c r="I20" s="56"/>
      <c r="J20" s="56"/>
      <c r="K20" s="101">
        <v>12158.17</v>
      </c>
    </row>
    <row r="21" spans="2:11" x14ac:dyDescent="0.25">
      <c r="B21" s="97" t="s">
        <v>43</v>
      </c>
      <c r="C21" s="98"/>
      <c r="D21" s="99">
        <v>382</v>
      </c>
      <c r="E21" s="100">
        <v>43039</v>
      </c>
      <c r="F21" s="49">
        <v>13848.63</v>
      </c>
      <c r="G21" s="56"/>
      <c r="H21" s="56"/>
      <c r="I21" s="56"/>
      <c r="J21" s="56"/>
      <c r="K21" s="101">
        <v>13848.63</v>
      </c>
    </row>
    <row r="22" spans="2:11" x14ac:dyDescent="0.25">
      <c r="B22" s="97" t="s">
        <v>43</v>
      </c>
      <c r="C22" s="98"/>
      <c r="D22" s="99">
        <v>383</v>
      </c>
      <c r="E22" s="100">
        <v>43069</v>
      </c>
      <c r="F22" s="49">
        <v>12293.6</v>
      </c>
      <c r="G22" s="56"/>
      <c r="H22" s="56"/>
      <c r="I22" s="56"/>
      <c r="J22" s="56"/>
      <c r="K22" s="101">
        <v>12293.6</v>
      </c>
    </row>
    <row r="23" spans="2:11" x14ac:dyDescent="0.25">
      <c r="B23" s="97" t="s">
        <v>43</v>
      </c>
      <c r="C23" s="98"/>
      <c r="D23" s="99">
        <v>384</v>
      </c>
      <c r="E23" s="100">
        <v>43100</v>
      </c>
      <c r="F23" s="49">
        <v>11470</v>
      </c>
      <c r="G23" s="56"/>
      <c r="H23" s="56"/>
      <c r="I23" s="56"/>
      <c r="J23" s="56"/>
      <c r="K23" s="101">
        <v>11470</v>
      </c>
    </row>
    <row r="24" spans="2:11" x14ac:dyDescent="0.25">
      <c r="B24" s="97" t="s">
        <v>43</v>
      </c>
      <c r="C24" s="98"/>
      <c r="D24" s="99">
        <v>393</v>
      </c>
      <c r="E24" s="100">
        <v>43131</v>
      </c>
      <c r="F24" s="49">
        <v>10565</v>
      </c>
      <c r="G24" s="56"/>
      <c r="H24" s="56"/>
      <c r="I24" s="56"/>
      <c r="J24" s="56"/>
      <c r="K24" s="101">
        <v>10565</v>
      </c>
    </row>
    <row r="25" spans="2:11" x14ac:dyDescent="0.25">
      <c r="B25" s="97" t="s">
        <v>43</v>
      </c>
      <c r="C25" s="98"/>
      <c r="D25" s="99">
        <v>403</v>
      </c>
      <c r="E25" s="100">
        <v>43159</v>
      </c>
      <c r="F25" s="49">
        <v>10320</v>
      </c>
      <c r="G25" s="56"/>
      <c r="H25" s="56"/>
      <c r="I25" s="56"/>
      <c r="J25" s="56"/>
      <c r="K25" s="101">
        <v>10320</v>
      </c>
    </row>
    <row r="26" spans="2:11" x14ac:dyDescent="0.25">
      <c r="B26" s="97" t="s">
        <v>43</v>
      </c>
      <c r="C26" s="98"/>
      <c r="D26" s="99">
        <v>411</v>
      </c>
      <c r="E26" s="100">
        <v>43190</v>
      </c>
      <c r="F26" s="49">
        <v>12105</v>
      </c>
      <c r="G26" s="56"/>
      <c r="H26" s="56"/>
      <c r="I26" s="56"/>
      <c r="J26" s="56"/>
      <c r="K26" s="101">
        <v>12105</v>
      </c>
    </row>
    <row r="27" spans="2:11" x14ac:dyDescent="0.25">
      <c r="B27" s="97" t="s">
        <v>418</v>
      </c>
      <c r="C27" s="98">
        <v>412000126</v>
      </c>
      <c r="D27" s="99" t="s">
        <v>419</v>
      </c>
      <c r="E27" s="100">
        <v>46160</v>
      </c>
      <c r="F27" s="49">
        <v>60000</v>
      </c>
      <c r="G27" s="49"/>
      <c r="H27" s="49"/>
      <c r="I27" s="49">
        <v>60000</v>
      </c>
      <c r="J27" s="56"/>
      <c r="K27" s="101"/>
    </row>
    <row r="28" spans="2:11" x14ac:dyDescent="0.25">
      <c r="B28" s="97" t="s">
        <v>418</v>
      </c>
      <c r="C28" s="98"/>
      <c r="D28" s="99" t="s">
        <v>456</v>
      </c>
      <c r="E28" s="100">
        <v>46190</v>
      </c>
      <c r="F28" s="49">
        <v>20000</v>
      </c>
      <c r="G28" s="49">
        <v>0</v>
      </c>
      <c r="H28" s="49">
        <v>20000</v>
      </c>
      <c r="I28" s="49"/>
      <c r="J28" s="56"/>
      <c r="K28" s="101"/>
    </row>
    <row r="29" spans="2:11" x14ac:dyDescent="0.25">
      <c r="B29" s="97" t="s">
        <v>418</v>
      </c>
      <c r="C29" s="98"/>
      <c r="D29" s="99" t="s">
        <v>458</v>
      </c>
      <c r="E29" s="100">
        <v>46220</v>
      </c>
      <c r="F29" s="49">
        <v>20000</v>
      </c>
      <c r="G29" s="49">
        <v>20000</v>
      </c>
      <c r="H29" s="49"/>
      <c r="I29" s="49"/>
      <c r="J29" s="56"/>
      <c r="K29" s="101"/>
    </row>
    <row r="30" spans="2:11" x14ac:dyDescent="0.25">
      <c r="B30" s="97" t="s">
        <v>385</v>
      </c>
      <c r="C30" s="98">
        <v>130493154</v>
      </c>
      <c r="D30" s="88" t="s">
        <v>126</v>
      </c>
      <c r="E30" s="102">
        <v>46036</v>
      </c>
      <c r="F30" s="29">
        <v>19039.25</v>
      </c>
      <c r="G30" s="49"/>
      <c r="H30" s="49"/>
      <c r="I30" s="56"/>
      <c r="J30" s="56"/>
      <c r="K30" s="62">
        <v>19039.25</v>
      </c>
    </row>
    <row r="31" spans="2:11" x14ac:dyDescent="0.25">
      <c r="B31" s="97" t="s">
        <v>232</v>
      </c>
      <c r="C31" s="98">
        <v>130884986</v>
      </c>
      <c r="D31" s="88">
        <v>13726</v>
      </c>
      <c r="E31" s="102">
        <v>45880</v>
      </c>
      <c r="F31" s="29">
        <v>5841</v>
      </c>
      <c r="G31" s="56"/>
      <c r="H31" s="56"/>
      <c r="I31" s="56"/>
      <c r="J31" s="56"/>
      <c r="K31" s="62">
        <v>5841</v>
      </c>
    </row>
    <row r="32" spans="2:11" x14ac:dyDescent="0.25">
      <c r="B32" s="103" t="s">
        <v>129</v>
      </c>
      <c r="C32" s="98">
        <v>130250049</v>
      </c>
      <c r="D32" s="88" t="s">
        <v>465</v>
      </c>
      <c r="E32" s="104">
        <v>46223</v>
      </c>
      <c r="F32" s="50">
        <v>188859</v>
      </c>
      <c r="G32" s="50">
        <v>188859</v>
      </c>
      <c r="H32" s="56"/>
      <c r="I32" s="56"/>
      <c r="J32" s="56"/>
      <c r="K32" s="101"/>
    </row>
    <row r="33" spans="2:11" x14ac:dyDescent="0.25">
      <c r="B33" s="103" t="s">
        <v>496</v>
      </c>
      <c r="C33" s="98">
        <v>101643412</v>
      </c>
      <c r="D33" s="88" t="s">
        <v>495</v>
      </c>
      <c r="E33" s="104">
        <v>46231</v>
      </c>
      <c r="F33" s="50">
        <v>208795.3</v>
      </c>
      <c r="G33" s="56">
        <v>208795.3</v>
      </c>
      <c r="H33" s="50"/>
      <c r="I33" s="56"/>
      <c r="J33" s="56"/>
      <c r="K33" s="101"/>
    </row>
    <row r="34" spans="2:11" x14ac:dyDescent="0.25">
      <c r="B34" s="105" t="s">
        <v>144</v>
      </c>
      <c r="C34" s="98">
        <v>101001577</v>
      </c>
      <c r="D34" s="88" t="s">
        <v>489</v>
      </c>
      <c r="E34" s="102">
        <v>46230</v>
      </c>
      <c r="F34" s="79">
        <v>9550.93</v>
      </c>
      <c r="G34" s="79">
        <v>9550.93</v>
      </c>
      <c r="H34" s="106"/>
      <c r="I34" s="29"/>
      <c r="J34" s="88"/>
      <c r="K34" s="101"/>
    </row>
    <row r="35" spans="2:11" x14ac:dyDescent="0.25">
      <c r="B35" s="105" t="s">
        <v>144</v>
      </c>
      <c r="C35" s="98"/>
      <c r="D35" s="88" t="s">
        <v>492</v>
      </c>
      <c r="E35" s="102">
        <v>46230</v>
      </c>
      <c r="F35" s="79">
        <v>51414.15</v>
      </c>
      <c r="G35" s="79">
        <v>51414.15</v>
      </c>
      <c r="H35" s="106"/>
      <c r="I35" s="29"/>
      <c r="J35" s="88"/>
      <c r="K35" s="101"/>
    </row>
    <row r="36" spans="2:11" x14ac:dyDescent="0.25">
      <c r="B36" s="105" t="s">
        <v>144</v>
      </c>
      <c r="C36" s="98"/>
      <c r="D36" s="88" t="s">
        <v>493</v>
      </c>
      <c r="E36" s="102">
        <v>46231</v>
      </c>
      <c r="F36" s="79">
        <v>37009.089999999997</v>
      </c>
      <c r="G36" s="79">
        <v>37009.089999999997</v>
      </c>
      <c r="H36" s="106"/>
      <c r="I36" s="29"/>
      <c r="J36" s="88"/>
      <c r="K36" s="101"/>
    </row>
    <row r="37" spans="2:11" x14ac:dyDescent="0.25">
      <c r="B37" s="105" t="s">
        <v>449</v>
      </c>
      <c r="C37" s="98">
        <v>130429898</v>
      </c>
      <c r="D37" s="88" t="s">
        <v>461</v>
      </c>
      <c r="E37" s="102">
        <v>46205</v>
      </c>
      <c r="F37" s="55">
        <v>164895.57999999999</v>
      </c>
      <c r="G37" s="79">
        <v>164895.57999999999</v>
      </c>
      <c r="H37" s="106"/>
      <c r="I37" s="29"/>
      <c r="J37" s="88"/>
      <c r="K37" s="101"/>
    </row>
    <row r="38" spans="2:11" x14ac:dyDescent="0.25">
      <c r="B38" s="97" t="s">
        <v>47</v>
      </c>
      <c r="C38" s="98">
        <v>412020429</v>
      </c>
      <c r="D38" s="99" t="s">
        <v>131</v>
      </c>
      <c r="E38" s="100">
        <v>45377</v>
      </c>
      <c r="F38" s="49">
        <v>3900</v>
      </c>
      <c r="G38" s="56"/>
      <c r="H38" s="56"/>
      <c r="I38" s="56"/>
      <c r="J38" s="56"/>
      <c r="K38" s="101">
        <v>3900</v>
      </c>
    </row>
    <row r="39" spans="2:11" x14ac:dyDescent="0.25">
      <c r="B39" s="97" t="s">
        <v>47</v>
      </c>
      <c r="C39" s="98"/>
      <c r="D39" s="99" t="s">
        <v>133</v>
      </c>
      <c r="E39" s="100">
        <v>45405</v>
      </c>
      <c r="F39" s="49">
        <v>3900</v>
      </c>
      <c r="G39" s="56"/>
      <c r="H39" s="56"/>
      <c r="I39" s="56"/>
      <c r="J39" s="56"/>
      <c r="K39" s="101">
        <v>3900</v>
      </c>
    </row>
    <row r="40" spans="2:11" x14ac:dyDescent="0.25">
      <c r="B40" s="97" t="s">
        <v>47</v>
      </c>
      <c r="C40" s="98"/>
      <c r="D40" s="99" t="s">
        <v>134</v>
      </c>
      <c r="E40" s="100">
        <v>45440</v>
      </c>
      <c r="F40" s="49">
        <v>3900</v>
      </c>
      <c r="G40" s="56"/>
      <c r="H40" s="56"/>
      <c r="I40" s="56"/>
      <c r="J40" s="56"/>
      <c r="K40" s="101">
        <v>3900</v>
      </c>
    </row>
    <row r="41" spans="2:11" x14ac:dyDescent="0.25">
      <c r="B41" s="97" t="s">
        <v>47</v>
      </c>
      <c r="C41" s="98"/>
      <c r="D41" s="99" t="s">
        <v>135</v>
      </c>
      <c r="E41" s="100">
        <v>45467</v>
      </c>
      <c r="F41" s="49">
        <v>3900</v>
      </c>
      <c r="G41" s="56"/>
      <c r="H41" s="56"/>
      <c r="I41" s="56"/>
      <c r="J41" s="56"/>
      <c r="K41" s="101">
        <v>3900</v>
      </c>
    </row>
    <row r="42" spans="2:11" x14ac:dyDescent="0.25">
      <c r="B42" s="97" t="s">
        <v>47</v>
      </c>
      <c r="C42" s="98"/>
      <c r="D42" s="99" t="s">
        <v>136</v>
      </c>
      <c r="E42" s="100">
        <v>45498</v>
      </c>
      <c r="F42" s="49">
        <v>3900</v>
      </c>
      <c r="G42" s="56"/>
      <c r="H42" s="56"/>
      <c r="I42" s="56"/>
      <c r="J42" s="56"/>
      <c r="K42" s="101">
        <v>3900</v>
      </c>
    </row>
    <row r="43" spans="2:11" x14ac:dyDescent="0.25">
      <c r="B43" s="97" t="s">
        <v>47</v>
      </c>
      <c r="C43" s="98"/>
      <c r="D43" s="99" t="s">
        <v>137</v>
      </c>
      <c r="E43" s="100">
        <v>45527</v>
      </c>
      <c r="F43" s="49">
        <v>3900</v>
      </c>
      <c r="G43" s="56"/>
      <c r="H43" s="56"/>
      <c r="I43" s="56"/>
      <c r="J43" s="56"/>
      <c r="K43" s="101">
        <v>3900</v>
      </c>
    </row>
    <row r="44" spans="2:11" x14ac:dyDescent="0.25">
      <c r="B44" s="97" t="s">
        <v>47</v>
      </c>
      <c r="C44" s="98"/>
      <c r="D44" s="99" t="s">
        <v>138</v>
      </c>
      <c r="E44" s="100">
        <v>45558</v>
      </c>
      <c r="F44" s="49">
        <v>3900</v>
      </c>
      <c r="G44" s="56"/>
      <c r="H44" s="56"/>
      <c r="I44" s="56"/>
      <c r="J44" s="56"/>
      <c r="K44" s="101">
        <v>3900</v>
      </c>
    </row>
    <row r="45" spans="2:11" x14ac:dyDescent="0.25">
      <c r="B45" s="97" t="s">
        <v>47</v>
      </c>
      <c r="C45" s="98"/>
      <c r="D45" s="99" t="s">
        <v>139</v>
      </c>
      <c r="E45" s="100">
        <v>45591</v>
      </c>
      <c r="F45" s="49">
        <v>3900</v>
      </c>
      <c r="G45" s="56"/>
      <c r="H45" s="56"/>
      <c r="I45" s="56"/>
      <c r="J45" s="56"/>
      <c r="K45" s="101">
        <v>3900</v>
      </c>
    </row>
    <row r="46" spans="2:11" x14ac:dyDescent="0.25">
      <c r="B46" s="97" t="s">
        <v>47</v>
      </c>
      <c r="C46" s="98"/>
      <c r="D46" s="99" t="s">
        <v>140</v>
      </c>
      <c r="E46" s="100">
        <v>45621</v>
      </c>
      <c r="F46" s="49">
        <v>3900</v>
      </c>
      <c r="G46" s="56"/>
      <c r="H46" s="56"/>
      <c r="I46" s="56"/>
      <c r="J46" s="56"/>
      <c r="K46" s="101">
        <v>3900</v>
      </c>
    </row>
    <row r="47" spans="2:11" x14ac:dyDescent="0.25">
      <c r="B47" s="97" t="s">
        <v>47</v>
      </c>
      <c r="C47" s="98"/>
      <c r="D47" s="99" t="s">
        <v>141</v>
      </c>
      <c r="E47" s="100">
        <v>45651</v>
      </c>
      <c r="F47" s="49">
        <v>3900</v>
      </c>
      <c r="G47" s="56"/>
      <c r="H47" s="56"/>
      <c r="I47" s="56"/>
      <c r="J47" s="56"/>
      <c r="K47" s="101">
        <v>3900</v>
      </c>
    </row>
    <row r="48" spans="2:11" x14ac:dyDescent="0.25">
      <c r="B48" s="97" t="s">
        <v>47</v>
      </c>
      <c r="C48" s="98"/>
      <c r="D48" s="99" t="s">
        <v>142</v>
      </c>
      <c r="E48" s="100">
        <v>45686</v>
      </c>
      <c r="F48" s="49">
        <v>3900</v>
      </c>
      <c r="G48" s="56"/>
      <c r="H48" s="56"/>
      <c r="I48" s="56"/>
      <c r="J48" s="56"/>
      <c r="K48" s="101">
        <v>3900</v>
      </c>
    </row>
    <row r="49" spans="2:11" x14ac:dyDescent="0.25">
      <c r="B49" s="97" t="s">
        <v>47</v>
      </c>
      <c r="C49" s="98"/>
      <c r="D49" s="99" t="s">
        <v>143</v>
      </c>
      <c r="E49" s="100">
        <v>45714</v>
      </c>
      <c r="F49" s="49">
        <v>3900</v>
      </c>
      <c r="G49" s="56"/>
      <c r="H49" s="56"/>
      <c r="I49" s="56"/>
      <c r="J49" s="56"/>
      <c r="K49" s="101">
        <v>3900</v>
      </c>
    </row>
    <row r="50" spans="2:11" x14ac:dyDescent="0.25">
      <c r="B50" s="97" t="s">
        <v>51</v>
      </c>
      <c r="C50" s="98">
        <v>122027416</v>
      </c>
      <c r="D50" s="99">
        <v>500002125</v>
      </c>
      <c r="E50" s="100">
        <v>40098</v>
      </c>
      <c r="F50" s="49">
        <v>24822.84</v>
      </c>
      <c r="G50" s="56"/>
      <c r="H50" s="56"/>
      <c r="I50" s="56"/>
      <c r="J50" s="56"/>
      <c r="K50" s="101">
        <v>24822.84</v>
      </c>
    </row>
    <row r="51" spans="2:11" x14ac:dyDescent="0.25">
      <c r="B51" s="97" t="s">
        <v>51</v>
      </c>
      <c r="C51" s="98"/>
      <c r="D51" s="99">
        <v>500002420</v>
      </c>
      <c r="E51" s="100">
        <v>40394</v>
      </c>
      <c r="F51" s="49">
        <v>81925</v>
      </c>
      <c r="G51" s="56"/>
      <c r="H51" s="56"/>
      <c r="I51" s="56"/>
      <c r="J51" s="56"/>
      <c r="K51" s="101">
        <v>81925</v>
      </c>
    </row>
    <row r="52" spans="2:11" x14ac:dyDescent="0.25">
      <c r="B52" s="97" t="s">
        <v>51</v>
      </c>
      <c r="C52" s="98"/>
      <c r="D52" s="99">
        <v>500003421</v>
      </c>
      <c r="E52" s="100">
        <v>41845</v>
      </c>
      <c r="F52" s="49">
        <v>39715.1</v>
      </c>
      <c r="G52" s="56"/>
      <c r="H52" s="56"/>
      <c r="I52" s="56"/>
      <c r="J52" s="56"/>
      <c r="K52" s="101">
        <v>39715.1</v>
      </c>
    </row>
    <row r="53" spans="2:11" x14ac:dyDescent="0.25">
      <c r="B53" s="97" t="s">
        <v>51</v>
      </c>
      <c r="C53" s="98"/>
      <c r="D53" s="99">
        <v>500003428</v>
      </c>
      <c r="E53" s="100">
        <v>41865</v>
      </c>
      <c r="F53" s="49">
        <v>30000</v>
      </c>
      <c r="G53" s="56"/>
      <c r="H53" s="56"/>
      <c r="I53" s="56"/>
      <c r="J53" s="56"/>
      <c r="K53" s="101">
        <v>30000</v>
      </c>
    </row>
    <row r="54" spans="2:11" x14ac:dyDescent="0.25">
      <c r="B54" s="97" t="s">
        <v>51</v>
      </c>
      <c r="C54" s="98"/>
      <c r="D54" s="99">
        <v>500003442</v>
      </c>
      <c r="E54" s="100">
        <v>41908</v>
      </c>
      <c r="F54" s="49">
        <v>10395</v>
      </c>
      <c r="G54" s="56"/>
      <c r="H54" s="56"/>
      <c r="I54" s="56"/>
      <c r="J54" s="56"/>
      <c r="K54" s="101">
        <v>10395</v>
      </c>
    </row>
    <row r="55" spans="2:11" x14ac:dyDescent="0.25">
      <c r="B55" s="97" t="s">
        <v>51</v>
      </c>
      <c r="C55" s="98"/>
      <c r="D55" s="99">
        <v>500003465</v>
      </c>
      <c r="E55" s="100">
        <v>42031</v>
      </c>
      <c r="F55" s="49">
        <v>28234.1</v>
      </c>
      <c r="G55" s="56"/>
      <c r="H55" s="56"/>
      <c r="I55" s="56"/>
      <c r="J55" s="56"/>
      <c r="K55" s="101">
        <v>28234.1</v>
      </c>
    </row>
    <row r="56" spans="2:11" x14ac:dyDescent="0.25">
      <c r="B56" s="97" t="s">
        <v>444</v>
      </c>
      <c r="C56" s="98">
        <v>132263571</v>
      </c>
      <c r="D56" s="99" t="s">
        <v>499</v>
      </c>
      <c r="E56" s="100">
        <v>46205</v>
      </c>
      <c r="F56" s="49">
        <v>139549.56</v>
      </c>
      <c r="G56" s="56">
        <v>139549.56</v>
      </c>
      <c r="H56" s="56"/>
      <c r="I56" s="56"/>
      <c r="J56" s="56"/>
      <c r="K56" s="101"/>
    </row>
    <row r="57" spans="2:11" x14ac:dyDescent="0.25">
      <c r="B57" s="97" t="s">
        <v>444</v>
      </c>
      <c r="C57" s="98"/>
      <c r="D57" s="99" t="s">
        <v>502</v>
      </c>
      <c r="E57" s="100">
        <v>46205</v>
      </c>
      <c r="F57" s="49">
        <v>74298.7</v>
      </c>
      <c r="G57" s="56">
        <v>74298.7</v>
      </c>
      <c r="H57" s="56"/>
      <c r="I57" s="56"/>
      <c r="J57" s="56"/>
      <c r="K57" s="101"/>
    </row>
    <row r="58" spans="2:11" x14ac:dyDescent="0.25">
      <c r="B58" s="97" t="s">
        <v>444</v>
      </c>
      <c r="C58" s="98"/>
      <c r="D58" s="99" t="s">
        <v>504</v>
      </c>
      <c r="E58" s="100">
        <v>46230</v>
      </c>
      <c r="F58" s="49">
        <v>245114.96</v>
      </c>
      <c r="G58" s="56">
        <v>245114.96</v>
      </c>
      <c r="H58" s="56"/>
      <c r="I58" s="56"/>
      <c r="J58" s="56"/>
      <c r="K58" s="101"/>
    </row>
    <row r="59" spans="2:11" x14ac:dyDescent="0.25">
      <c r="B59" s="97" t="s">
        <v>54</v>
      </c>
      <c r="C59" s="98">
        <v>112105164</v>
      </c>
      <c r="D59" s="99">
        <v>121</v>
      </c>
      <c r="E59" s="100">
        <v>42475</v>
      </c>
      <c r="F59" s="49">
        <v>2782</v>
      </c>
      <c r="G59" s="56"/>
      <c r="H59" s="56"/>
      <c r="I59" s="56"/>
      <c r="J59" s="56"/>
      <c r="K59" s="101">
        <v>2782</v>
      </c>
    </row>
    <row r="60" spans="2:11" x14ac:dyDescent="0.25">
      <c r="B60" s="97" t="s">
        <v>54</v>
      </c>
      <c r="C60" s="98"/>
      <c r="D60" s="99">
        <v>136</v>
      </c>
      <c r="E60" s="100">
        <v>42544</v>
      </c>
      <c r="F60" s="49">
        <v>1534</v>
      </c>
      <c r="G60" s="56"/>
      <c r="H60" s="56"/>
      <c r="I60" s="56"/>
      <c r="J60" s="56"/>
      <c r="K60" s="101">
        <v>1534</v>
      </c>
    </row>
    <row r="61" spans="2:11" x14ac:dyDescent="0.25">
      <c r="B61" s="97" t="s">
        <v>54</v>
      </c>
      <c r="C61" s="98"/>
      <c r="D61" s="99">
        <v>115</v>
      </c>
      <c r="E61" s="100">
        <v>42640</v>
      </c>
      <c r="F61" s="49">
        <v>350</v>
      </c>
      <c r="G61" s="56"/>
      <c r="H61" s="56"/>
      <c r="I61" s="56"/>
      <c r="J61" s="56"/>
      <c r="K61" s="101">
        <v>350</v>
      </c>
    </row>
    <row r="62" spans="2:11" x14ac:dyDescent="0.25">
      <c r="B62" s="97" t="s">
        <v>54</v>
      </c>
      <c r="C62" s="98"/>
      <c r="D62" s="99">
        <v>205</v>
      </c>
      <c r="E62" s="100">
        <v>43052</v>
      </c>
      <c r="F62" s="49">
        <v>7508</v>
      </c>
      <c r="G62" s="56"/>
      <c r="H62" s="56"/>
      <c r="I62" s="56"/>
      <c r="J62" s="56"/>
      <c r="K62" s="101">
        <v>7508</v>
      </c>
    </row>
    <row r="63" spans="2:11" x14ac:dyDescent="0.25">
      <c r="B63" s="97" t="s">
        <v>54</v>
      </c>
      <c r="C63" s="98"/>
      <c r="D63" s="99">
        <v>215</v>
      </c>
      <c r="E63" s="100">
        <v>43115</v>
      </c>
      <c r="F63" s="49">
        <v>1416</v>
      </c>
      <c r="G63" s="56"/>
      <c r="H63" s="56"/>
      <c r="I63" s="56"/>
      <c r="J63" s="56"/>
      <c r="K63" s="101">
        <v>1416</v>
      </c>
    </row>
    <row r="64" spans="2:11" x14ac:dyDescent="0.25">
      <c r="B64" s="97" t="s">
        <v>54</v>
      </c>
      <c r="C64" s="98"/>
      <c r="D64" s="99">
        <v>226</v>
      </c>
      <c r="E64" s="100">
        <v>43168</v>
      </c>
      <c r="F64" s="49">
        <v>3304</v>
      </c>
      <c r="G64" s="56"/>
      <c r="H64" s="56"/>
      <c r="I64" s="56"/>
      <c r="J64" s="56"/>
      <c r="K64" s="101">
        <v>3304</v>
      </c>
    </row>
    <row r="65" spans="2:11" x14ac:dyDescent="0.25">
      <c r="B65" s="97" t="s">
        <v>54</v>
      </c>
      <c r="C65" s="98"/>
      <c r="D65" s="99">
        <v>3</v>
      </c>
      <c r="E65" s="100">
        <v>43265</v>
      </c>
      <c r="F65" s="49">
        <v>4089.88</v>
      </c>
      <c r="G65" s="56"/>
      <c r="H65" s="56"/>
      <c r="I65" s="56"/>
      <c r="J65" s="56"/>
      <c r="K65" s="101">
        <v>4089.88</v>
      </c>
    </row>
    <row r="66" spans="2:11" x14ac:dyDescent="0.25">
      <c r="B66" s="97" t="s">
        <v>54</v>
      </c>
      <c r="C66" s="98"/>
      <c r="D66" s="99">
        <v>4</v>
      </c>
      <c r="E66" s="100">
        <v>43271</v>
      </c>
      <c r="F66" s="49">
        <v>14750</v>
      </c>
      <c r="G66" s="56"/>
      <c r="H66" s="56"/>
      <c r="I66" s="56"/>
      <c r="J66" s="56"/>
      <c r="K66" s="101">
        <v>14750</v>
      </c>
    </row>
    <row r="67" spans="2:11" x14ac:dyDescent="0.25">
      <c r="B67" s="97" t="s">
        <v>54</v>
      </c>
      <c r="C67" s="98"/>
      <c r="D67" s="99">
        <v>5</v>
      </c>
      <c r="E67" s="100">
        <v>43271</v>
      </c>
      <c r="F67" s="49">
        <v>413</v>
      </c>
      <c r="G67" s="56"/>
      <c r="H67" s="56"/>
      <c r="I67" s="56"/>
      <c r="J67" s="56"/>
      <c r="K67" s="101">
        <v>413</v>
      </c>
    </row>
    <row r="68" spans="2:11" x14ac:dyDescent="0.25">
      <c r="B68" s="97" t="s">
        <v>54</v>
      </c>
      <c r="C68" s="98"/>
      <c r="D68" s="99">
        <v>17</v>
      </c>
      <c r="E68" s="100">
        <v>43404</v>
      </c>
      <c r="F68" s="49">
        <v>3540</v>
      </c>
      <c r="G68" s="56"/>
      <c r="H68" s="56"/>
      <c r="I68" s="56"/>
      <c r="J68" s="56"/>
      <c r="K68" s="101">
        <v>3540</v>
      </c>
    </row>
    <row r="69" spans="2:11" x14ac:dyDescent="0.25">
      <c r="B69" s="97" t="s">
        <v>56</v>
      </c>
      <c r="C69" s="98">
        <v>130441502</v>
      </c>
      <c r="D69" s="107">
        <v>1147</v>
      </c>
      <c r="E69" s="100">
        <v>41780</v>
      </c>
      <c r="F69" s="51">
        <v>67556</v>
      </c>
      <c r="G69" s="56"/>
      <c r="H69" s="56"/>
      <c r="I69" s="56"/>
      <c r="J69" s="56"/>
      <c r="K69" s="108">
        <v>67556</v>
      </c>
    </row>
    <row r="70" spans="2:11" x14ac:dyDescent="0.25">
      <c r="B70" s="97" t="s">
        <v>56</v>
      </c>
      <c r="C70" s="98"/>
      <c r="D70" s="107">
        <v>1153</v>
      </c>
      <c r="E70" s="100">
        <v>41806</v>
      </c>
      <c r="F70" s="51">
        <v>88396</v>
      </c>
      <c r="G70" s="56"/>
      <c r="H70" s="56"/>
      <c r="I70" s="56"/>
      <c r="J70" s="56"/>
      <c r="K70" s="108">
        <v>88396</v>
      </c>
    </row>
    <row r="71" spans="2:11" x14ac:dyDescent="0.25">
      <c r="B71" s="97" t="s">
        <v>56</v>
      </c>
      <c r="C71" s="98"/>
      <c r="D71" s="107">
        <v>1166</v>
      </c>
      <c r="E71" s="100">
        <v>41848</v>
      </c>
      <c r="F71" s="51">
        <v>51430</v>
      </c>
      <c r="G71" s="56"/>
      <c r="H71" s="56"/>
      <c r="I71" s="56"/>
      <c r="J71" s="56"/>
      <c r="K71" s="108">
        <v>51430</v>
      </c>
    </row>
    <row r="72" spans="2:11" x14ac:dyDescent="0.25">
      <c r="B72" s="97" t="s">
        <v>56</v>
      </c>
      <c r="C72" s="98"/>
      <c r="D72" s="107">
        <v>1171</v>
      </c>
      <c r="E72" s="100">
        <v>41871</v>
      </c>
      <c r="F72" s="51">
        <v>14235</v>
      </c>
      <c r="G72" s="56"/>
      <c r="H72" s="56"/>
      <c r="I72" s="56"/>
      <c r="J72" s="56"/>
      <c r="K72" s="108">
        <v>14235</v>
      </c>
    </row>
    <row r="73" spans="2:11" x14ac:dyDescent="0.25">
      <c r="B73" s="97" t="s">
        <v>56</v>
      </c>
      <c r="C73" s="98"/>
      <c r="D73" s="107">
        <v>1174</v>
      </c>
      <c r="E73" s="100">
        <v>41872</v>
      </c>
      <c r="F73" s="51">
        <v>6250</v>
      </c>
      <c r="G73" s="56"/>
      <c r="H73" s="56"/>
      <c r="I73" s="56"/>
      <c r="J73" s="56"/>
      <c r="K73" s="108">
        <v>6250</v>
      </c>
    </row>
    <row r="74" spans="2:11" x14ac:dyDescent="0.25">
      <c r="B74" s="97" t="s">
        <v>58</v>
      </c>
      <c r="C74" s="98">
        <v>130685721</v>
      </c>
      <c r="D74" s="99">
        <v>414</v>
      </c>
      <c r="E74" s="100">
        <v>40781</v>
      </c>
      <c r="F74" s="49">
        <v>3689</v>
      </c>
      <c r="G74" s="56"/>
      <c r="H74" s="56"/>
      <c r="I74" s="56"/>
      <c r="J74" s="56"/>
      <c r="K74" s="101">
        <v>3689</v>
      </c>
    </row>
    <row r="75" spans="2:11" x14ac:dyDescent="0.25">
      <c r="B75" s="97" t="s">
        <v>58</v>
      </c>
      <c r="C75" s="98"/>
      <c r="D75" s="99">
        <v>415</v>
      </c>
      <c r="E75" s="100">
        <v>40781</v>
      </c>
      <c r="F75" s="49">
        <v>3689</v>
      </c>
      <c r="G75" s="56"/>
      <c r="H75" s="56"/>
      <c r="I75" s="56"/>
      <c r="J75" s="56"/>
      <c r="K75" s="101">
        <v>3689</v>
      </c>
    </row>
    <row r="76" spans="2:11" x14ac:dyDescent="0.25">
      <c r="B76" s="97" t="s">
        <v>58</v>
      </c>
      <c r="C76" s="98"/>
      <c r="D76" s="99">
        <v>423</v>
      </c>
      <c r="E76" s="100">
        <v>40792</v>
      </c>
      <c r="F76" s="49">
        <v>2384</v>
      </c>
      <c r="G76" s="56"/>
      <c r="H76" s="56"/>
      <c r="I76" s="56"/>
      <c r="J76" s="56"/>
      <c r="K76" s="101">
        <v>2384</v>
      </c>
    </row>
    <row r="77" spans="2:11" x14ac:dyDescent="0.25">
      <c r="B77" s="97" t="s">
        <v>58</v>
      </c>
      <c r="C77" s="98"/>
      <c r="D77" s="99">
        <v>424</v>
      </c>
      <c r="E77" s="100">
        <v>40792</v>
      </c>
      <c r="F77" s="49">
        <v>2635</v>
      </c>
      <c r="G77" s="56"/>
      <c r="H77" s="56"/>
      <c r="I77" s="56"/>
      <c r="J77" s="56"/>
      <c r="K77" s="101">
        <v>2635</v>
      </c>
    </row>
    <row r="78" spans="2:11" x14ac:dyDescent="0.25">
      <c r="B78" s="97" t="s">
        <v>58</v>
      </c>
      <c r="C78" s="98"/>
      <c r="D78" s="99">
        <v>425</v>
      </c>
      <c r="E78" s="100">
        <v>40792</v>
      </c>
      <c r="F78" s="49">
        <v>1581</v>
      </c>
      <c r="G78" s="56"/>
      <c r="H78" s="56"/>
      <c r="I78" s="56"/>
      <c r="J78" s="56"/>
      <c r="K78" s="101">
        <v>1581</v>
      </c>
    </row>
    <row r="79" spans="2:11" x14ac:dyDescent="0.25">
      <c r="B79" s="97" t="s">
        <v>58</v>
      </c>
      <c r="C79" s="98"/>
      <c r="D79" s="99">
        <v>426</v>
      </c>
      <c r="E79" s="100">
        <v>40792</v>
      </c>
      <c r="F79" s="49">
        <v>2384</v>
      </c>
      <c r="G79" s="56"/>
      <c r="H79" s="56"/>
      <c r="I79" s="56"/>
      <c r="J79" s="56"/>
      <c r="K79" s="101">
        <v>2384</v>
      </c>
    </row>
    <row r="80" spans="2:11" x14ac:dyDescent="0.25">
      <c r="B80" s="97" t="s">
        <v>37</v>
      </c>
      <c r="C80" s="98">
        <v>132052651</v>
      </c>
      <c r="D80" s="107">
        <v>1</v>
      </c>
      <c r="E80" s="100">
        <v>43861</v>
      </c>
      <c r="F80" s="51">
        <v>8820</v>
      </c>
      <c r="G80" s="56"/>
      <c r="H80" s="56"/>
      <c r="I80" s="56"/>
      <c r="J80" s="56"/>
      <c r="K80" s="108">
        <v>8820</v>
      </c>
    </row>
    <row r="81" spans="2:11" x14ac:dyDescent="0.25">
      <c r="B81" s="97" t="s">
        <v>37</v>
      </c>
      <c r="C81" s="98"/>
      <c r="D81" s="107">
        <v>3</v>
      </c>
      <c r="E81" s="100">
        <v>43831</v>
      </c>
      <c r="F81" s="51">
        <v>619.5</v>
      </c>
      <c r="G81" s="56"/>
      <c r="H81" s="56"/>
      <c r="I81" s="56"/>
      <c r="J81" s="56"/>
      <c r="K81" s="108">
        <v>619.5</v>
      </c>
    </row>
    <row r="82" spans="2:11" x14ac:dyDescent="0.25">
      <c r="B82" s="97" t="s">
        <v>37</v>
      </c>
      <c r="C82" s="98"/>
      <c r="D82" s="107">
        <v>4</v>
      </c>
      <c r="E82" s="100">
        <v>43890</v>
      </c>
      <c r="F82" s="51">
        <v>9750</v>
      </c>
      <c r="G82" s="56"/>
      <c r="H82" s="56"/>
      <c r="I82" s="56"/>
      <c r="J82" s="56"/>
      <c r="K82" s="108">
        <v>9750</v>
      </c>
    </row>
    <row r="83" spans="2:11" x14ac:dyDescent="0.25">
      <c r="B83" s="97" t="s">
        <v>37</v>
      </c>
      <c r="C83" s="98"/>
      <c r="D83" s="107">
        <v>7</v>
      </c>
      <c r="E83" s="100">
        <v>43903</v>
      </c>
      <c r="F83" s="51">
        <v>814.2</v>
      </c>
      <c r="G83" s="56"/>
      <c r="H83" s="56"/>
      <c r="I83" s="56"/>
      <c r="J83" s="56"/>
      <c r="K83" s="108">
        <v>814.2</v>
      </c>
    </row>
    <row r="84" spans="2:11" x14ac:dyDescent="0.25">
      <c r="B84" s="97" t="s">
        <v>37</v>
      </c>
      <c r="C84" s="98"/>
      <c r="D84" s="107">
        <v>5</v>
      </c>
      <c r="E84" s="100">
        <v>43911</v>
      </c>
      <c r="F84" s="51">
        <v>7700</v>
      </c>
      <c r="G84" s="56"/>
      <c r="H84" s="56"/>
      <c r="I84" s="56"/>
      <c r="J84" s="56"/>
      <c r="K84" s="108">
        <v>7700</v>
      </c>
    </row>
    <row r="85" spans="2:11" x14ac:dyDescent="0.25">
      <c r="B85" s="97" t="s">
        <v>37</v>
      </c>
      <c r="C85" s="98"/>
      <c r="D85" s="107">
        <v>6</v>
      </c>
      <c r="E85" s="100">
        <v>43950</v>
      </c>
      <c r="F85" s="51">
        <v>5329</v>
      </c>
      <c r="G85" s="56"/>
      <c r="H85" s="56"/>
      <c r="I85" s="56"/>
      <c r="J85" s="56"/>
      <c r="K85" s="108">
        <v>5329</v>
      </c>
    </row>
    <row r="86" spans="2:11" x14ac:dyDescent="0.25">
      <c r="B86" s="97" t="s">
        <v>37</v>
      </c>
      <c r="C86" s="98"/>
      <c r="D86" s="107">
        <v>8</v>
      </c>
      <c r="E86" s="100">
        <v>43982</v>
      </c>
      <c r="F86" s="51">
        <v>4075</v>
      </c>
      <c r="G86" s="56"/>
      <c r="H86" s="56"/>
      <c r="I86" s="56"/>
      <c r="J86" s="56"/>
      <c r="K86" s="108">
        <v>4075</v>
      </c>
    </row>
    <row r="87" spans="2:11" x14ac:dyDescent="0.25">
      <c r="B87" s="97" t="s">
        <v>37</v>
      </c>
      <c r="C87" s="98"/>
      <c r="D87" s="107">
        <v>9</v>
      </c>
      <c r="E87" s="100">
        <v>43982</v>
      </c>
      <c r="F87" s="51">
        <v>477.9</v>
      </c>
      <c r="G87" s="56"/>
      <c r="H87" s="56"/>
      <c r="I87" s="56"/>
      <c r="J87" s="56"/>
      <c r="K87" s="108">
        <v>477.9</v>
      </c>
    </row>
    <row r="88" spans="2:11" x14ac:dyDescent="0.25">
      <c r="B88" s="97" t="s">
        <v>37</v>
      </c>
      <c r="C88" s="98"/>
      <c r="D88" s="107">
        <v>10</v>
      </c>
      <c r="E88" s="100">
        <v>44012</v>
      </c>
      <c r="F88" s="51">
        <v>6275</v>
      </c>
      <c r="G88" s="56"/>
      <c r="H88" s="56"/>
      <c r="I88" s="56"/>
      <c r="J88" s="56"/>
      <c r="K88" s="108">
        <v>6275</v>
      </c>
    </row>
    <row r="89" spans="2:11" x14ac:dyDescent="0.25">
      <c r="B89" s="97" t="s">
        <v>37</v>
      </c>
      <c r="C89" s="98"/>
      <c r="D89" s="107">
        <v>11</v>
      </c>
      <c r="E89" s="100">
        <v>44043</v>
      </c>
      <c r="F89" s="51">
        <v>9735</v>
      </c>
      <c r="G89" s="56"/>
      <c r="H89" s="56"/>
      <c r="I89" s="56"/>
      <c r="J89" s="56"/>
      <c r="K89" s="101">
        <f t="shared" ref="K89:K105" si="0">F89</f>
        <v>9735</v>
      </c>
    </row>
    <row r="90" spans="2:11" x14ac:dyDescent="0.25">
      <c r="B90" s="97" t="s">
        <v>425</v>
      </c>
      <c r="C90" s="98">
        <v>131084745</v>
      </c>
      <c r="D90" s="107" t="s">
        <v>434</v>
      </c>
      <c r="E90" s="100">
        <v>46190</v>
      </c>
      <c r="F90" s="51">
        <v>7481.35</v>
      </c>
      <c r="G90" s="56"/>
      <c r="H90" s="52">
        <v>7481.35</v>
      </c>
      <c r="I90" s="109"/>
      <c r="J90" s="56"/>
      <c r="K90" s="101"/>
    </row>
    <row r="91" spans="2:11" x14ac:dyDescent="0.25">
      <c r="B91" s="97" t="s">
        <v>442</v>
      </c>
      <c r="C91" s="98" t="s">
        <v>515</v>
      </c>
      <c r="D91" s="107" t="s">
        <v>157</v>
      </c>
      <c r="E91" s="100">
        <v>46216</v>
      </c>
      <c r="F91" s="51">
        <v>20000</v>
      </c>
      <c r="G91" s="51">
        <v>20000</v>
      </c>
      <c r="H91" s="52"/>
      <c r="I91" s="109"/>
      <c r="J91" s="56"/>
      <c r="K91" s="101"/>
    </row>
    <row r="92" spans="2:11" x14ac:dyDescent="0.25">
      <c r="B92" s="97" t="s">
        <v>92</v>
      </c>
      <c r="C92" s="98">
        <v>133438119</v>
      </c>
      <c r="D92" s="85" t="s">
        <v>472</v>
      </c>
      <c r="E92" s="100">
        <v>46230</v>
      </c>
      <c r="F92" s="51">
        <v>240720</v>
      </c>
      <c r="G92" s="51">
        <v>240720</v>
      </c>
      <c r="H92" s="52"/>
      <c r="I92" s="109"/>
      <c r="J92" s="56"/>
      <c r="K92" s="101"/>
    </row>
    <row r="93" spans="2:11" x14ac:dyDescent="0.25">
      <c r="B93" s="105" t="s">
        <v>53</v>
      </c>
      <c r="C93" s="98" t="s">
        <v>386</v>
      </c>
      <c r="D93" s="85" t="s">
        <v>424</v>
      </c>
      <c r="E93" s="102">
        <v>46163</v>
      </c>
      <c r="F93" s="52">
        <v>11770.5</v>
      </c>
      <c r="G93" s="56"/>
      <c r="H93" s="56"/>
      <c r="I93" s="52">
        <v>11770.5</v>
      </c>
      <c r="J93" s="110"/>
      <c r="K93" s="101"/>
    </row>
    <row r="94" spans="2:11" x14ac:dyDescent="0.25">
      <c r="B94" s="105" t="s">
        <v>53</v>
      </c>
      <c r="C94" s="98"/>
      <c r="D94" s="85" t="s">
        <v>467</v>
      </c>
      <c r="E94" s="102">
        <v>46226</v>
      </c>
      <c r="F94" s="52">
        <v>13452</v>
      </c>
      <c r="G94" s="52">
        <v>13452</v>
      </c>
      <c r="H94" s="56"/>
      <c r="I94" s="52"/>
      <c r="J94" s="110"/>
      <c r="K94" s="101"/>
    </row>
    <row r="95" spans="2:11" x14ac:dyDescent="0.25">
      <c r="B95" s="105" t="s">
        <v>438</v>
      </c>
      <c r="C95" s="98">
        <v>112103102</v>
      </c>
      <c r="D95" s="85"/>
      <c r="E95" s="102">
        <v>46219</v>
      </c>
      <c r="F95" s="52">
        <v>66068</v>
      </c>
      <c r="G95" s="52">
        <v>66068</v>
      </c>
      <c r="H95" s="56"/>
      <c r="I95" s="52"/>
      <c r="J95" s="110"/>
      <c r="K95" s="101"/>
    </row>
    <row r="96" spans="2:11" x14ac:dyDescent="0.25">
      <c r="B96" s="105" t="s">
        <v>438</v>
      </c>
      <c r="C96" s="98"/>
      <c r="D96" s="85" t="s">
        <v>459</v>
      </c>
      <c r="E96" s="102">
        <v>46232</v>
      </c>
      <c r="F96" s="52">
        <v>19664.8</v>
      </c>
      <c r="G96" s="52">
        <v>19664.8</v>
      </c>
      <c r="H96" s="56"/>
      <c r="I96" s="52"/>
      <c r="J96" s="110"/>
      <c r="K96" s="101"/>
    </row>
    <row r="97" spans="2:11" x14ac:dyDescent="0.25">
      <c r="B97" s="97" t="s">
        <v>59</v>
      </c>
      <c r="C97" s="98">
        <v>130640149</v>
      </c>
      <c r="D97" s="85" t="s">
        <v>400</v>
      </c>
      <c r="E97" s="102">
        <v>41030</v>
      </c>
      <c r="F97" s="53">
        <v>92370</v>
      </c>
      <c r="G97" s="56"/>
      <c r="H97" s="56"/>
      <c r="I97" s="56"/>
      <c r="J97" s="56"/>
      <c r="K97" s="111">
        <v>92370</v>
      </c>
    </row>
    <row r="98" spans="2:11" x14ac:dyDescent="0.25">
      <c r="B98" s="97" t="s">
        <v>59</v>
      </c>
      <c r="C98" s="98"/>
      <c r="D98" s="107">
        <v>1928302</v>
      </c>
      <c r="E98" s="100">
        <v>41030</v>
      </c>
      <c r="F98" s="53">
        <v>2700</v>
      </c>
      <c r="G98" s="56"/>
      <c r="H98" s="56"/>
      <c r="I98" s="56"/>
      <c r="J98" s="56"/>
      <c r="K98" s="111">
        <v>2700</v>
      </c>
    </row>
    <row r="99" spans="2:11" ht="25.5" x14ac:dyDescent="0.25">
      <c r="B99" s="97" t="s">
        <v>39</v>
      </c>
      <c r="C99" s="98">
        <v>112101861</v>
      </c>
      <c r="D99" s="99" t="s">
        <v>182</v>
      </c>
      <c r="E99" s="100">
        <v>41318</v>
      </c>
      <c r="F99" s="49">
        <v>17100</v>
      </c>
      <c r="G99" s="56"/>
      <c r="H99" s="56"/>
      <c r="I99" s="56"/>
      <c r="J99" s="56"/>
      <c r="K99" s="101">
        <v>17100</v>
      </c>
    </row>
    <row r="100" spans="2:11" ht="25.5" x14ac:dyDescent="0.25">
      <c r="B100" s="97" t="s">
        <v>39</v>
      </c>
      <c r="C100" s="98"/>
      <c r="D100" s="99" t="s">
        <v>184</v>
      </c>
      <c r="E100" s="100">
        <v>41320</v>
      </c>
      <c r="F100" s="49">
        <v>19500</v>
      </c>
      <c r="G100" s="56"/>
      <c r="H100" s="56"/>
      <c r="I100" s="56"/>
      <c r="J100" s="56"/>
      <c r="K100" s="101">
        <v>19500</v>
      </c>
    </row>
    <row r="101" spans="2:11" ht="25.5" x14ac:dyDescent="0.25">
      <c r="B101" s="97" t="s">
        <v>39</v>
      </c>
      <c r="C101" s="98"/>
      <c r="D101" s="99" t="s">
        <v>185</v>
      </c>
      <c r="E101" s="100">
        <v>41348</v>
      </c>
      <c r="F101" s="49">
        <v>5500</v>
      </c>
      <c r="G101" s="56"/>
      <c r="H101" s="56"/>
      <c r="I101" s="56"/>
      <c r="J101" s="56"/>
      <c r="K101" s="101">
        <v>5500</v>
      </c>
    </row>
    <row r="102" spans="2:11" ht="25.5" x14ac:dyDescent="0.25">
      <c r="B102" s="97" t="s">
        <v>39</v>
      </c>
      <c r="C102" s="98"/>
      <c r="D102" s="99" t="s">
        <v>186</v>
      </c>
      <c r="E102" s="100">
        <v>41376</v>
      </c>
      <c r="F102" s="49">
        <v>12900</v>
      </c>
      <c r="G102" s="56"/>
      <c r="H102" s="56"/>
      <c r="I102" s="56"/>
      <c r="J102" s="56"/>
      <c r="K102" s="101">
        <v>12900</v>
      </c>
    </row>
    <row r="103" spans="2:11" ht="25.5" x14ac:dyDescent="0.25">
      <c r="B103" s="97" t="s">
        <v>39</v>
      </c>
      <c r="C103" s="98"/>
      <c r="D103" s="99" t="s">
        <v>187</v>
      </c>
      <c r="E103" s="100">
        <v>41387</v>
      </c>
      <c r="F103" s="49">
        <v>33800</v>
      </c>
      <c r="G103" s="56"/>
      <c r="H103" s="56"/>
      <c r="I103" s="56"/>
      <c r="J103" s="56"/>
      <c r="K103" s="101">
        <v>33800</v>
      </c>
    </row>
    <row r="104" spans="2:11" ht="25.5" x14ac:dyDescent="0.25">
      <c r="B104" s="97" t="s">
        <v>60</v>
      </c>
      <c r="C104" s="98" t="s">
        <v>387</v>
      </c>
      <c r="D104" s="99" t="s">
        <v>193</v>
      </c>
      <c r="E104" s="100">
        <v>41626</v>
      </c>
      <c r="F104" s="49">
        <v>108450</v>
      </c>
      <c r="G104" s="56"/>
      <c r="H104" s="56"/>
      <c r="I104" s="56"/>
      <c r="J104" s="56"/>
      <c r="K104" s="101">
        <v>108450</v>
      </c>
    </row>
    <row r="105" spans="2:11" x14ac:dyDescent="0.25">
      <c r="B105" s="97" t="s">
        <v>61</v>
      </c>
      <c r="C105" s="98">
        <v>130657041</v>
      </c>
      <c r="D105" s="99">
        <v>5899</v>
      </c>
      <c r="E105" s="100">
        <v>41143</v>
      </c>
      <c r="F105" s="51">
        <v>47959.22</v>
      </c>
      <c r="G105" s="56"/>
      <c r="H105" s="56"/>
      <c r="I105" s="56"/>
      <c r="J105" s="56"/>
      <c r="K105" s="101">
        <f t="shared" si="0"/>
        <v>47959.22</v>
      </c>
    </row>
    <row r="106" spans="2:11" x14ac:dyDescent="0.25">
      <c r="B106" s="97" t="s">
        <v>63</v>
      </c>
      <c r="C106" s="98" t="s">
        <v>388</v>
      </c>
      <c r="D106" s="99">
        <v>406</v>
      </c>
      <c r="E106" s="100">
        <v>40547</v>
      </c>
      <c r="F106" s="49">
        <v>954</v>
      </c>
      <c r="G106" s="56"/>
      <c r="H106" s="56"/>
      <c r="I106" s="56"/>
      <c r="J106" s="56"/>
      <c r="K106" s="101">
        <v>954</v>
      </c>
    </row>
    <row r="107" spans="2:11" x14ac:dyDescent="0.25">
      <c r="B107" s="97" t="s">
        <v>63</v>
      </c>
      <c r="C107" s="98"/>
      <c r="D107" s="107">
        <v>428</v>
      </c>
      <c r="E107" s="100">
        <v>40583</v>
      </c>
      <c r="F107" s="54">
        <v>6483</v>
      </c>
      <c r="G107" s="56"/>
      <c r="H107" s="56"/>
      <c r="I107" s="56"/>
      <c r="J107" s="56"/>
      <c r="K107" s="112">
        <v>6483</v>
      </c>
    </row>
    <row r="108" spans="2:11" x14ac:dyDescent="0.25">
      <c r="B108" s="97" t="s">
        <v>63</v>
      </c>
      <c r="C108" s="98"/>
      <c r="D108" s="107">
        <v>429</v>
      </c>
      <c r="E108" s="100">
        <v>40589</v>
      </c>
      <c r="F108" s="54">
        <v>2339</v>
      </c>
      <c r="G108" s="56"/>
      <c r="H108" s="56"/>
      <c r="I108" s="56"/>
      <c r="J108" s="56"/>
      <c r="K108" s="112">
        <v>2339</v>
      </c>
    </row>
    <row r="109" spans="2:11" x14ac:dyDescent="0.25">
      <c r="B109" s="97" t="s">
        <v>63</v>
      </c>
      <c r="C109" s="98"/>
      <c r="D109" s="107">
        <v>432</v>
      </c>
      <c r="E109" s="100">
        <v>40595</v>
      </c>
      <c r="F109" s="54">
        <v>8971</v>
      </c>
      <c r="G109" s="56"/>
      <c r="H109" s="56"/>
      <c r="I109" s="56"/>
      <c r="J109" s="56"/>
      <c r="K109" s="112">
        <v>8971</v>
      </c>
    </row>
    <row r="110" spans="2:11" x14ac:dyDescent="0.25">
      <c r="B110" s="97" t="s">
        <v>63</v>
      </c>
      <c r="C110" s="98"/>
      <c r="D110" s="107">
        <v>433</v>
      </c>
      <c r="E110" s="113">
        <v>40613</v>
      </c>
      <c r="F110" s="54">
        <v>1438</v>
      </c>
      <c r="G110" s="56"/>
      <c r="H110" s="56"/>
      <c r="I110" s="56"/>
      <c r="J110" s="56"/>
      <c r="K110" s="112">
        <v>1438</v>
      </c>
    </row>
    <row r="111" spans="2:11" x14ac:dyDescent="0.25">
      <c r="B111" s="97" t="s">
        <v>63</v>
      </c>
      <c r="C111" s="98"/>
      <c r="D111" s="107">
        <v>434</v>
      </c>
      <c r="E111" s="113">
        <v>40617</v>
      </c>
      <c r="F111" s="54">
        <v>1003</v>
      </c>
      <c r="G111" s="56"/>
      <c r="H111" s="56"/>
      <c r="I111" s="56"/>
      <c r="J111" s="56"/>
      <c r="K111" s="112">
        <v>1003</v>
      </c>
    </row>
    <row r="112" spans="2:11" x14ac:dyDescent="0.25">
      <c r="B112" s="97" t="s">
        <v>63</v>
      </c>
      <c r="C112" s="98"/>
      <c r="D112" s="107">
        <v>435</v>
      </c>
      <c r="E112" s="113">
        <v>40597</v>
      </c>
      <c r="F112" s="54">
        <v>8874</v>
      </c>
      <c r="G112" s="56"/>
      <c r="H112" s="56"/>
      <c r="I112" s="56"/>
      <c r="J112" s="56"/>
      <c r="K112" s="112">
        <v>8874</v>
      </c>
    </row>
    <row r="113" spans="2:11" x14ac:dyDescent="0.25">
      <c r="B113" s="97" t="s">
        <v>63</v>
      </c>
      <c r="C113" s="98"/>
      <c r="D113" s="107">
        <v>439</v>
      </c>
      <c r="E113" s="113">
        <v>40599</v>
      </c>
      <c r="F113" s="54">
        <v>3474</v>
      </c>
      <c r="G113" s="56"/>
      <c r="H113" s="56"/>
      <c r="I113" s="56"/>
      <c r="J113" s="56"/>
      <c r="K113" s="112">
        <v>3474</v>
      </c>
    </row>
    <row r="114" spans="2:11" x14ac:dyDescent="0.25">
      <c r="B114" s="97" t="s">
        <v>63</v>
      </c>
      <c r="C114" s="98"/>
      <c r="D114" s="107">
        <v>443</v>
      </c>
      <c r="E114" s="113">
        <v>40606</v>
      </c>
      <c r="F114" s="54">
        <v>1960</v>
      </c>
      <c r="G114" s="56"/>
      <c r="H114" s="56"/>
      <c r="I114" s="56"/>
      <c r="J114" s="56"/>
      <c r="K114" s="112">
        <v>1960</v>
      </c>
    </row>
    <row r="115" spans="2:11" x14ac:dyDescent="0.25">
      <c r="B115" s="97" t="s">
        <v>63</v>
      </c>
      <c r="C115" s="98"/>
      <c r="D115" s="107">
        <v>448</v>
      </c>
      <c r="E115" s="113">
        <v>40637</v>
      </c>
      <c r="F115" s="54">
        <v>4624.92</v>
      </c>
      <c r="G115" s="56"/>
      <c r="H115" s="56"/>
      <c r="I115" s="56"/>
      <c r="J115" s="56"/>
      <c r="K115" s="112">
        <v>4624.92</v>
      </c>
    </row>
    <row r="116" spans="2:11" x14ac:dyDescent="0.25">
      <c r="B116" s="97" t="s">
        <v>65</v>
      </c>
      <c r="C116" s="98">
        <v>130650764</v>
      </c>
      <c r="D116" s="107">
        <v>1232826</v>
      </c>
      <c r="E116" s="100">
        <v>40236</v>
      </c>
      <c r="F116" s="51">
        <v>1500</v>
      </c>
      <c r="G116" s="56"/>
      <c r="H116" s="56"/>
      <c r="I116" s="56"/>
      <c r="J116" s="56"/>
      <c r="K116" s="108">
        <v>1500</v>
      </c>
    </row>
    <row r="117" spans="2:11" x14ac:dyDescent="0.25">
      <c r="B117" s="97" t="s">
        <v>65</v>
      </c>
      <c r="C117" s="98"/>
      <c r="D117" s="107">
        <v>1232869</v>
      </c>
      <c r="E117" s="100">
        <v>40375</v>
      </c>
      <c r="F117" s="51">
        <v>1500</v>
      </c>
      <c r="G117" s="56"/>
      <c r="H117" s="56"/>
      <c r="I117" s="56"/>
      <c r="J117" s="56"/>
      <c r="K117" s="108">
        <v>1500</v>
      </c>
    </row>
    <row r="118" spans="2:11" x14ac:dyDescent="0.25">
      <c r="B118" s="97" t="s">
        <v>65</v>
      </c>
      <c r="C118" s="98"/>
      <c r="D118" s="107">
        <v>1232872</v>
      </c>
      <c r="E118" s="100">
        <v>40379</v>
      </c>
      <c r="F118" s="51">
        <v>1200</v>
      </c>
      <c r="G118" s="56"/>
      <c r="H118" s="56"/>
      <c r="I118" s="56"/>
      <c r="J118" s="56"/>
      <c r="K118" s="108">
        <v>1200</v>
      </c>
    </row>
    <row r="119" spans="2:11" x14ac:dyDescent="0.25">
      <c r="B119" s="97" t="s">
        <v>65</v>
      </c>
      <c r="C119" s="98"/>
      <c r="D119" s="107">
        <v>1232879</v>
      </c>
      <c r="E119" s="100">
        <v>40397</v>
      </c>
      <c r="F119" s="51">
        <v>2200</v>
      </c>
      <c r="G119" s="56"/>
      <c r="H119" s="56"/>
      <c r="I119" s="56"/>
      <c r="J119" s="56"/>
      <c r="K119" s="108">
        <v>2200</v>
      </c>
    </row>
    <row r="120" spans="2:11" x14ac:dyDescent="0.25">
      <c r="B120" s="97" t="s">
        <v>65</v>
      </c>
      <c r="C120" s="98"/>
      <c r="D120" s="107">
        <v>1232894</v>
      </c>
      <c r="E120" s="100">
        <v>40491</v>
      </c>
      <c r="F120" s="51">
        <v>1500</v>
      </c>
      <c r="G120" s="56"/>
      <c r="H120" s="56"/>
      <c r="I120" s="56"/>
      <c r="J120" s="56"/>
      <c r="K120" s="108">
        <v>1500</v>
      </c>
    </row>
    <row r="121" spans="2:11" x14ac:dyDescent="0.25">
      <c r="B121" s="97" t="s">
        <v>65</v>
      </c>
      <c r="C121" s="98"/>
      <c r="D121" s="107">
        <v>1639906</v>
      </c>
      <c r="E121" s="100">
        <v>40570</v>
      </c>
      <c r="F121" s="51">
        <v>2500</v>
      </c>
      <c r="G121" s="56"/>
      <c r="H121" s="56"/>
      <c r="I121" s="56"/>
      <c r="J121" s="56"/>
      <c r="K121" s="108">
        <v>2500</v>
      </c>
    </row>
    <row r="122" spans="2:11" x14ac:dyDescent="0.25">
      <c r="B122" s="97" t="s">
        <v>65</v>
      </c>
      <c r="C122" s="98"/>
      <c r="D122" s="107">
        <v>1639925</v>
      </c>
      <c r="E122" s="100">
        <v>40629</v>
      </c>
      <c r="F122" s="51">
        <v>1500</v>
      </c>
      <c r="G122" s="56"/>
      <c r="H122" s="56"/>
      <c r="I122" s="56"/>
      <c r="J122" s="56"/>
      <c r="K122" s="108">
        <v>1500</v>
      </c>
    </row>
    <row r="123" spans="2:11" x14ac:dyDescent="0.25">
      <c r="B123" s="97" t="s">
        <v>65</v>
      </c>
      <c r="C123" s="98"/>
      <c r="D123" s="107">
        <v>1639938</v>
      </c>
      <c r="E123" s="100">
        <v>40696</v>
      </c>
      <c r="F123" s="51">
        <v>800</v>
      </c>
      <c r="G123" s="56"/>
      <c r="H123" s="56"/>
      <c r="I123" s="56"/>
      <c r="J123" s="56"/>
      <c r="K123" s="108">
        <v>800</v>
      </c>
    </row>
    <row r="124" spans="2:11" x14ac:dyDescent="0.25">
      <c r="B124" s="97" t="s">
        <v>65</v>
      </c>
      <c r="C124" s="98"/>
      <c r="D124" s="107">
        <v>1639953</v>
      </c>
      <c r="E124" s="100">
        <v>40756</v>
      </c>
      <c r="F124" s="51">
        <v>1500</v>
      </c>
      <c r="G124" s="56"/>
      <c r="H124" s="56"/>
      <c r="I124" s="56"/>
      <c r="J124" s="56"/>
      <c r="K124" s="108">
        <v>1500</v>
      </c>
    </row>
    <row r="125" spans="2:11" x14ac:dyDescent="0.25">
      <c r="B125" s="97" t="s">
        <v>65</v>
      </c>
      <c r="C125" s="98"/>
      <c r="D125" s="107">
        <v>1639963</v>
      </c>
      <c r="E125" s="100">
        <v>40789</v>
      </c>
      <c r="F125" s="51">
        <v>1000</v>
      </c>
      <c r="G125" s="56"/>
      <c r="H125" s="56"/>
      <c r="I125" s="56"/>
      <c r="J125" s="56"/>
      <c r="K125" s="108">
        <v>1000</v>
      </c>
    </row>
    <row r="126" spans="2:11" x14ac:dyDescent="0.25">
      <c r="B126" s="97" t="s">
        <v>65</v>
      </c>
      <c r="C126" s="98"/>
      <c r="D126" s="107">
        <v>1639983</v>
      </c>
      <c r="E126" s="100">
        <v>40953</v>
      </c>
      <c r="F126" s="51">
        <v>2000</v>
      </c>
      <c r="G126" s="56"/>
      <c r="H126" s="56"/>
      <c r="I126" s="56"/>
      <c r="J126" s="56"/>
      <c r="K126" s="108">
        <v>2000</v>
      </c>
    </row>
    <row r="127" spans="2:11" x14ac:dyDescent="0.25">
      <c r="B127" s="97" t="s">
        <v>65</v>
      </c>
      <c r="C127" s="98"/>
      <c r="D127" s="107">
        <v>3728</v>
      </c>
      <c r="E127" s="100">
        <v>41068</v>
      </c>
      <c r="F127" s="51">
        <v>2000</v>
      </c>
      <c r="G127" s="56"/>
      <c r="H127" s="56"/>
      <c r="I127" s="56"/>
      <c r="J127" s="56"/>
      <c r="K127" s="108">
        <v>2000</v>
      </c>
    </row>
    <row r="128" spans="2:11" x14ac:dyDescent="0.25">
      <c r="B128" s="97" t="s">
        <v>65</v>
      </c>
      <c r="C128" s="98"/>
      <c r="D128" s="107">
        <v>3791</v>
      </c>
      <c r="E128" s="100">
        <v>41149</v>
      </c>
      <c r="F128" s="51">
        <v>2000</v>
      </c>
      <c r="G128" s="56"/>
      <c r="H128" s="56"/>
      <c r="I128" s="56"/>
      <c r="J128" s="56"/>
      <c r="K128" s="108">
        <v>2000</v>
      </c>
    </row>
    <row r="129" spans="2:11" x14ac:dyDescent="0.25">
      <c r="B129" s="97" t="s">
        <v>65</v>
      </c>
      <c r="C129" s="98"/>
      <c r="D129" s="107">
        <v>3814</v>
      </c>
      <c r="E129" s="100">
        <v>41178</v>
      </c>
      <c r="F129" s="51">
        <v>2500</v>
      </c>
      <c r="G129" s="56"/>
      <c r="H129" s="56"/>
      <c r="I129" s="56"/>
      <c r="J129" s="56"/>
      <c r="K129" s="108">
        <v>2500</v>
      </c>
    </row>
    <row r="130" spans="2:11" x14ac:dyDescent="0.25">
      <c r="B130" s="97" t="s">
        <v>65</v>
      </c>
      <c r="C130" s="98"/>
      <c r="D130" s="107">
        <v>3841</v>
      </c>
      <c r="E130" s="100">
        <v>41215</v>
      </c>
      <c r="F130" s="51">
        <v>2000</v>
      </c>
      <c r="G130" s="56"/>
      <c r="H130" s="56"/>
      <c r="I130" s="56"/>
      <c r="J130" s="56"/>
      <c r="K130" s="108">
        <v>2000</v>
      </c>
    </row>
    <row r="131" spans="2:11" x14ac:dyDescent="0.25">
      <c r="B131" s="97" t="s">
        <v>65</v>
      </c>
      <c r="C131" s="98"/>
      <c r="D131" s="107">
        <v>4564</v>
      </c>
      <c r="E131" s="100">
        <v>41820</v>
      </c>
      <c r="F131" s="51">
        <v>2500</v>
      </c>
      <c r="G131" s="56"/>
      <c r="H131" s="56"/>
      <c r="I131" s="56"/>
      <c r="J131" s="56"/>
      <c r="K131" s="108">
        <v>2500</v>
      </c>
    </row>
    <row r="132" spans="2:11" x14ac:dyDescent="0.25">
      <c r="B132" s="97" t="s">
        <v>65</v>
      </c>
      <c r="C132" s="98"/>
      <c r="D132" s="107">
        <v>4573</v>
      </c>
      <c r="E132" s="100">
        <v>41827</v>
      </c>
      <c r="F132" s="51">
        <v>2500</v>
      </c>
      <c r="G132" s="56"/>
      <c r="H132" s="56"/>
      <c r="I132" s="56"/>
      <c r="J132" s="56"/>
      <c r="K132" s="108">
        <v>2500</v>
      </c>
    </row>
    <row r="133" spans="2:11" x14ac:dyDescent="0.25">
      <c r="B133" s="97" t="s">
        <v>65</v>
      </c>
      <c r="C133" s="98"/>
      <c r="D133" s="107">
        <v>10064</v>
      </c>
      <c r="E133" s="100">
        <v>41870</v>
      </c>
      <c r="F133" s="51">
        <v>1260</v>
      </c>
      <c r="G133" s="56"/>
      <c r="H133" s="56"/>
      <c r="I133" s="56"/>
      <c r="J133" s="56"/>
      <c r="K133" s="108">
        <v>1260</v>
      </c>
    </row>
    <row r="134" spans="2:11" x14ac:dyDescent="0.25">
      <c r="B134" s="97" t="s">
        <v>65</v>
      </c>
      <c r="C134" s="98"/>
      <c r="D134" s="107">
        <v>4206</v>
      </c>
      <c r="E134" s="100">
        <v>41507</v>
      </c>
      <c r="F134" s="51">
        <v>2100</v>
      </c>
      <c r="G134" s="56"/>
      <c r="H134" s="56"/>
      <c r="I134" s="56"/>
      <c r="J134" s="56"/>
      <c r="K134" s="108">
        <v>2100</v>
      </c>
    </row>
    <row r="135" spans="2:11" x14ac:dyDescent="0.25">
      <c r="B135" s="97" t="s">
        <v>427</v>
      </c>
      <c r="C135" s="98">
        <v>132785797</v>
      </c>
      <c r="D135" s="107" t="s">
        <v>430</v>
      </c>
      <c r="E135" s="100">
        <v>46160</v>
      </c>
      <c r="F135" s="55">
        <v>176669.6</v>
      </c>
      <c r="G135" s="56"/>
      <c r="H135" s="79">
        <v>176669.6</v>
      </c>
      <c r="I135" s="106"/>
      <c r="J135" s="56"/>
      <c r="K135" s="108">
        <v>0</v>
      </c>
    </row>
    <row r="136" spans="2:11" x14ac:dyDescent="0.25">
      <c r="B136" s="97" t="s">
        <v>67</v>
      </c>
      <c r="C136" s="61" t="s">
        <v>389</v>
      </c>
      <c r="D136" s="107">
        <v>6808</v>
      </c>
      <c r="E136" s="100">
        <v>41436</v>
      </c>
      <c r="F136" s="51">
        <v>2900</v>
      </c>
      <c r="G136" s="56"/>
      <c r="H136" s="56"/>
      <c r="I136" s="56"/>
      <c r="J136" s="56"/>
      <c r="K136" s="108">
        <v>2900</v>
      </c>
    </row>
    <row r="137" spans="2:11" x14ac:dyDescent="0.25">
      <c r="B137" s="97" t="s">
        <v>67</v>
      </c>
      <c r="C137" s="61"/>
      <c r="D137" s="107">
        <v>6828</v>
      </c>
      <c r="E137" s="100">
        <v>41719</v>
      </c>
      <c r="F137" s="51">
        <v>41300</v>
      </c>
      <c r="G137" s="56"/>
      <c r="H137" s="56"/>
      <c r="I137" s="56"/>
      <c r="J137" s="56"/>
      <c r="K137" s="108">
        <v>41300</v>
      </c>
    </row>
    <row r="138" spans="2:11" x14ac:dyDescent="0.25">
      <c r="B138" s="97" t="s">
        <v>67</v>
      </c>
      <c r="C138" s="61"/>
      <c r="D138" s="107">
        <v>1996847</v>
      </c>
      <c r="E138" s="100">
        <v>41941</v>
      </c>
      <c r="F138" s="51">
        <v>23600</v>
      </c>
      <c r="G138" s="56"/>
      <c r="H138" s="56"/>
      <c r="I138" s="56"/>
      <c r="J138" s="56"/>
      <c r="K138" s="108">
        <v>23600</v>
      </c>
    </row>
    <row r="139" spans="2:11" x14ac:dyDescent="0.25">
      <c r="B139" s="97" t="s">
        <v>69</v>
      </c>
      <c r="C139" s="98">
        <v>101738413</v>
      </c>
      <c r="D139" s="107">
        <v>29822</v>
      </c>
      <c r="E139" s="100">
        <v>39353</v>
      </c>
      <c r="F139" s="51">
        <v>49609.26</v>
      </c>
      <c r="G139" s="56"/>
      <c r="H139" s="56"/>
      <c r="I139" s="56"/>
      <c r="J139" s="56"/>
      <c r="K139" s="108">
        <v>49609.26</v>
      </c>
    </row>
    <row r="140" spans="2:11" x14ac:dyDescent="0.25">
      <c r="B140" s="97" t="s">
        <v>69</v>
      </c>
      <c r="C140" s="98"/>
      <c r="D140" s="107">
        <v>30021</v>
      </c>
      <c r="E140" s="100">
        <v>39392</v>
      </c>
      <c r="F140" s="51">
        <v>10339.959999999999</v>
      </c>
      <c r="G140" s="56"/>
      <c r="H140" s="56"/>
      <c r="I140" s="56"/>
      <c r="J140" s="56"/>
      <c r="K140" s="108">
        <v>10339.959999999999</v>
      </c>
    </row>
    <row r="141" spans="2:11" x14ac:dyDescent="0.25">
      <c r="B141" s="97" t="s">
        <v>69</v>
      </c>
      <c r="C141" s="98"/>
      <c r="D141" s="107">
        <v>33738</v>
      </c>
      <c r="E141" s="100">
        <v>40031</v>
      </c>
      <c r="F141" s="51">
        <v>8513.6</v>
      </c>
      <c r="G141" s="56"/>
      <c r="H141" s="56"/>
      <c r="I141" s="56"/>
      <c r="J141" s="56"/>
      <c r="K141" s="108">
        <v>8513.6</v>
      </c>
    </row>
    <row r="142" spans="2:11" x14ac:dyDescent="0.25">
      <c r="B142" s="97" t="s">
        <v>69</v>
      </c>
      <c r="C142" s="98"/>
      <c r="D142" s="107">
        <v>34081</v>
      </c>
      <c r="E142" s="100">
        <v>40114</v>
      </c>
      <c r="F142" s="51">
        <v>6199.4</v>
      </c>
      <c r="G142" s="56"/>
      <c r="H142" s="56"/>
      <c r="I142" s="56"/>
      <c r="J142" s="56"/>
      <c r="K142" s="108">
        <v>6199.4</v>
      </c>
    </row>
    <row r="143" spans="2:11" x14ac:dyDescent="0.25">
      <c r="B143" s="97" t="s">
        <v>69</v>
      </c>
      <c r="C143" s="98"/>
      <c r="D143" s="107">
        <v>34424</v>
      </c>
      <c r="E143" s="100">
        <v>40197</v>
      </c>
      <c r="F143" s="51">
        <v>18513.599999999999</v>
      </c>
      <c r="G143" s="56"/>
      <c r="H143" s="56"/>
      <c r="I143" s="56"/>
      <c r="J143" s="56"/>
      <c r="K143" s="108">
        <v>18513.599999999999</v>
      </c>
    </row>
    <row r="144" spans="2:11" x14ac:dyDescent="0.25">
      <c r="B144" s="97" t="s">
        <v>69</v>
      </c>
      <c r="C144" s="98"/>
      <c r="D144" s="107">
        <v>34814</v>
      </c>
      <c r="E144" s="100">
        <v>40290</v>
      </c>
      <c r="F144" s="51">
        <v>18513.599999999999</v>
      </c>
      <c r="G144" s="56"/>
      <c r="H144" s="56"/>
      <c r="I144" s="56"/>
      <c r="J144" s="56"/>
      <c r="K144" s="108">
        <v>18513.599999999999</v>
      </c>
    </row>
    <row r="145" spans="2:11" x14ac:dyDescent="0.25">
      <c r="B145" s="97" t="s">
        <v>69</v>
      </c>
      <c r="C145" s="98"/>
      <c r="D145" s="107">
        <v>35190</v>
      </c>
      <c r="E145" s="100">
        <v>40400</v>
      </c>
      <c r="F145" s="51">
        <v>11571</v>
      </c>
      <c r="G145" s="56"/>
      <c r="H145" s="56"/>
      <c r="I145" s="56"/>
      <c r="J145" s="56"/>
      <c r="K145" s="108">
        <v>11571</v>
      </c>
    </row>
    <row r="146" spans="2:11" x14ac:dyDescent="0.25">
      <c r="B146" s="97" t="s">
        <v>69</v>
      </c>
      <c r="C146" s="98"/>
      <c r="D146" s="107">
        <v>35456</v>
      </c>
      <c r="E146" s="100">
        <v>40479</v>
      </c>
      <c r="F146" s="51">
        <v>18513.599999999999</v>
      </c>
      <c r="G146" s="56"/>
      <c r="H146" s="56"/>
      <c r="I146" s="56"/>
      <c r="J146" s="56"/>
      <c r="K146" s="108">
        <v>18513.599999999999</v>
      </c>
    </row>
    <row r="147" spans="2:11" x14ac:dyDescent="0.25">
      <c r="B147" s="97" t="s">
        <v>70</v>
      </c>
      <c r="C147" s="98">
        <v>131421709</v>
      </c>
      <c r="D147" s="107">
        <v>6576</v>
      </c>
      <c r="E147" s="100">
        <v>38750</v>
      </c>
      <c r="F147" s="53">
        <v>332796.59999999998</v>
      </c>
      <c r="G147" s="56"/>
      <c r="H147" s="56"/>
      <c r="I147" s="56"/>
      <c r="J147" s="56"/>
      <c r="K147" s="111">
        <v>332796.59999999998</v>
      </c>
    </row>
    <row r="148" spans="2:11" x14ac:dyDescent="0.25">
      <c r="B148" s="97" t="s">
        <v>70</v>
      </c>
      <c r="C148" s="98"/>
      <c r="D148" s="107">
        <v>6580</v>
      </c>
      <c r="E148" s="100">
        <v>38750</v>
      </c>
      <c r="F148" s="53">
        <v>71064</v>
      </c>
      <c r="G148" s="56"/>
      <c r="H148" s="56"/>
      <c r="I148" s="56"/>
      <c r="J148" s="56"/>
      <c r="K148" s="111">
        <v>71064</v>
      </c>
    </row>
    <row r="149" spans="2:11" x14ac:dyDescent="0.25">
      <c r="B149" s="97" t="s">
        <v>71</v>
      </c>
      <c r="C149" s="98" t="s">
        <v>390</v>
      </c>
      <c r="D149" s="99">
        <v>37</v>
      </c>
      <c r="E149" s="100">
        <v>41331</v>
      </c>
      <c r="F149" s="49">
        <v>5060</v>
      </c>
      <c r="G149" s="56"/>
      <c r="H149" s="56"/>
      <c r="I149" s="56"/>
      <c r="J149" s="56"/>
      <c r="K149" s="101">
        <v>5060</v>
      </c>
    </row>
    <row r="150" spans="2:11" x14ac:dyDescent="0.25">
      <c r="B150" s="97" t="s">
        <v>71</v>
      </c>
      <c r="C150" s="98"/>
      <c r="D150" s="99">
        <v>35</v>
      </c>
      <c r="E150" s="100">
        <v>41326</v>
      </c>
      <c r="F150" s="49">
        <v>119012.59</v>
      </c>
      <c r="G150" s="56"/>
      <c r="H150" s="56"/>
      <c r="I150" s="56"/>
      <c r="J150" s="56"/>
      <c r="K150" s="101">
        <v>119012.59</v>
      </c>
    </row>
    <row r="151" spans="2:11" x14ac:dyDescent="0.25">
      <c r="B151" s="97" t="s">
        <v>71</v>
      </c>
      <c r="C151" s="98"/>
      <c r="D151" s="99">
        <v>36</v>
      </c>
      <c r="E151" s="100">
        <v>41330</v>
      </c>
      <c r="F151" s="49">
        <v>97000</v>
      </c>
      <c r="G151" s="56"/>
      <c r="H151" s="56"/>
      <c r="I151" s="56"/>
      <c r="J151" s="56"/>
      <c r="K151" s="101">
        <v>97000</v>
      </c>
    </row>
    <row r="152" spans="2:11" x14ac:dyDescent="0.25">
      <c r="B152" s="97" t="s">
        <v>71</v>
      </c>
      <c r="C152" s="98"/>
      <c r="D152" s="99">
        <v>39</v>
      </c>
      <c r="E152" s="100">
        <v>41338</v>
      </c>
      <c r="F152" s="49">
        <v>21328</v>
      </c>
      <c r="G152" s="56"/>
      <c r="H152" s="56"/>
      <c r="I152" s="56"/>
      <c r="J152" s="56"/>
      <c r="K152" s="101">
        <v>21328</v>
      </c>
    </row>
    <row r="153" spans="2:11" x14ac:dyDescent="0.25">
      <c r="B153" s="97" t="s">
        <v>71</v>
      </c>
      <c r="C153" s="98"/>
      <c r="D153" s="99">
        <v>42</v>
      </c>
      <c r="E153" s="100">
        <v>41341</v>
      </c>
      <c r="F153" s="49">
        <v>15300</v>
      </c>
      <c r="G153" s="56"/>
      <c r="H153" s="56"/>
      <c r="I153" s="56"/>
      <c r="J153" s="56"/>
      <c r="K153" s="101">
        <v>15300</v>
      </c>
    </row>
    <row r="154" spans="2:11" x14ac:dyDescent="0.25">
      <c r="B154" s="97" t="s">
        <v>72</v>
      </c>
      <c r="C154" s="98" t="s">
        <v>390</v>
      </c>
      <c r="D154" s="99">
        <v>353</v>
      </c>
      <c r="E154" s="100">
        <v>44174</v>
      </c>
      <c r="F154" s="49">
        <v>18534</v>
      </c>
      <c r="G154" s="56"/>
      <c r="H154" s="56"/>
      <c r="I154" s="56"/>
      <c r="J154" s="56"/>
      <c r="K154" s="101">
        <v>18534</v>
      </c>
    </row>
    <row r="155" spans="2:11" x14ac:dyDescent="0.25">
      <c r="B155" s="97" t="s">
        <v>73</v>
      </c>
      <c r="C155" s="98">
        <v>130662975</v>
      </c>
      <c r="D155" s="99">
        <v>5</v>
      </c>
      <c r="E155" s="100">
        <v>40148</v>
      </c>
      <c r="F155" s="49">
        <v>53225</v>
      </c>
      <c r="G155" s="56"/>
      <c r="H155" s="56"/>
      <c r="I155" s="56"/>
      <c r="J155" s="56"/>
      <c r="K155" s="101">
        <v>53225</v>
      </c>
    </row>
    <row r="156" spans="2:11" x14ac:dyDescent="0.25">
      <c r="B156" s="97" t="s">
        <v>73</v>
      </c>
      <c r="C156" s="98"/>
      <c r="D156" s="99">
        <v>6</v>
      </c>
      <c r="E156" s="100">
        <v>40193</v>
      </c>
      <c r="F156" s="49">
        <v>8908</v>
      </c>
      <c r="G156" s="56"/>
      <c r="H156" s="56"/>
      <c r="I156" s="56"/>
      <c r="J156" s="56"/>
      <c r="K156" s="101">
        <v>8908</v>
      </c>
    </row>
    <row r="157" spans="2:11" x14ac:dyDescent="0.25">
      <c r="B157" s="97" t="s">
        <v>73</v>
      </c>
      <c r="C157" s="98"/>
      <c r="D157" s="99">
        <v>7</v>
      </c>
      <c r="E157" s="100">
        <v>40193</v>
      </c>
      <c r="F157" s="49">
        <v>438157</v>
      </c>
      <c r="G157" s="56"/>
      <c r="H157" s="56"/>
      <c r="I157" s="56"/>
      <c r="J157" s="56"/>
      <c r="K157" s="101">
        <v>438157</v>
      </c>
    </row>
    <row r="158" spans="2:11" x14ac:dyDescent="0.25">
      <c r="B158" s="97" t="s">
        <v>76</v>
      </c>
      <c r="C158" s="98">
        <v>101711647</v>
      </c>
      <c r="D158" s="107">
        <v>64461</v>
      </c>
      <c r="E158" s="100">
        <v>41032</v>
      </c>
      <c r="F158" s="53">
        <v>4920</v>
      </c>
      <c r="G158" s="56"/>
      <c r="H158" s="56"/>
      <c r="I158" s="56"/>
      <c r="J158" s="56"/>
      <c r="K158" s="111">
        <v>4920</v>
      </c>
    </row>
    <row r="159" spans="2:11" x14ac:dyDescent="0.25">
      <c r="B159" s="97" t="s">
        <v>76</v>
      </c>
      <c r="C159" s="98"/>
      <c r="D159" s="107">
        <v>64613</v>
      </c>
      <c r="E159" s="100">
        <v>41046</v>
      </c>
      <c r="F159" s="53">
        <v>38075</v>
      </c>
      <c r="G159" s="56"/>
      <c r="H159" s="56"/>
      <c r="I159" s="56"/>
      <c r="J159" s="56"/>
      <c r="K159" s="111">
        <v>38075</v>
      </c>
    </row>
    <row r="160" spans="2:11" x14ac:dyDescent="0.25">
      <c r="B160" s="97" t="s">
        <v>77</v>
      </c>
      <c r="C160" s="98">
        <v>130313806</v>
      </c>
      <c r="D160" s="107">
        <v>40</v>
      </c>
      <c r="E160" s="100">
        <v>42245</v>
      </c>
      <c r="F160" s="53">
        <v>23200</v>
      </c>
      <c r="G160" s="56"/>
      <c r="H160" s="56"/>
      <c r="I160" s="56"/>
      <c r="J160" s="56"/>
      <c r="K160" s="111">
        <v>23200</v>
      </c>
    </row>
    <row r="161" spans="2:11" x14ac:dyDescent="0.25">
      <c r="B161" s="97" t="s">
        <v>77</v>
      </c>
      <c r="C161" s="98"/>
      <c r="D161" s="107">
        <v>39</v>
      </c>
      <c r="E161" s="100">
        <v>42245</v>
      </c>
      <c r="F161" s="53">
        <v>16799.990000000002</v>
      </c>
      <c r="G161" s="56"/>
      <c r="H161" s="56"/>
      <c r="I161" s="56"/>
      <c r="J161" s="56"/>
      <c r="K161" s="111">
        <v>16799.990000000002</v>
      </c>
    </row>
    <row r="162" spans="2:11" x14ac:dyDescent="0.25">
      <c r="B162" s="97" t="s">
        <v>79</v>
      </c>
      <c r="C162" s="98">
        <v>101711547</v>
      </c>
      <c r="D162" s="107">
        <v>4075</v>
      </c>
      <c r="E162" s="100">
        <v>40283</v>
      </c>
      <c r="F162" s="53">
        <v>19200</v>
      </c>
      <c r="G162" s="56"/>
      <c r="H162" s="56"/>
      <c r="I162" s="56"/>
      <c r="J162" s="56"/>
      <c r="K162" s="111">
        <v>19200</v>
      </c>
    </row>
    <row r="163" spans="2:11" x14ac:dyDescent="0.25">
      <c r="B163" s="97" t="s">
        <v>80</v>
      </c>
      <c r="C163" s="98" t="s">
        <v>391</v>
      </c>
      <c r="D163" s="99">
        <v>9540</v>
      </c>
      <c r="E163" s="100">
        <v>40425</v>
      </c>
      <c r="F163" s="51">
        <v>26042</v>
      </c>
      <c r="G163" s="56"/>
      <c r="H163" s="56"/>
      <c r="I163" s="56"/>
      <c r="J163" s="56"/>
      <c r="K163" s="108">
        <v>26042</v>
      </c>
    </row>
    <row r="164" spans="2:11" x14ac:dyDescent="0.25">
      <c r="B164" s="97" t="s">
        <v>80</v>
      </c>
      <c r="C164" s="98"/>
      <c r="D164" s="99">
        <v>9557</v>
      </c>
      <c r="E164" s="100">
        <v>40415</v>
      </c>
      <c r="F164" s="51">
        <v>61776</v>
      </c>
      <c r="G164" s="56"/>
      <c r="H164" s="56"/>
      <c r="I164" s="56"/>
      <c r="J164" s="56"/>
      <c r="K164" s="108">
        <v>61776</v>
      </c>
    </row>
    <row r="165" spans="2:11" x14ac:dyDescent="0.25">
      <c r="B165" s="97" t="s">
        <v>80</v>
      </c>
      <c r="C165" s="98"/>
      <c r="D165" s="99">
        <v>13458</v>
      </c>
      <c r="E165" s="100">
        <v>41255</v>
      </c>
      <c r="F165" s="51">
        <v>166580</v>
      </c>
      <c r="G165" s="56"/>
      <c r="H165" s="56"/>
      <c r="I165" s="56"/>
      <c r="J165" s="56"/>
      <c r="K165" s="108">
        <v>166580</v>
      </c>
    </row>
    <row r="166" spans="2:11" x14ac:dyDescent="0.25">
      <c r="B166" s="97" t="s">
        <v>80</v>
      </c>
      <c r="C166" s="98"/>
      <c r="D166" s="99">
        <v>13675</v>
      </c>
      <c r="E166" s="100">
        <v>41312</v>
      </c>
      <c r="F166" s="51">
        <v>8000</v>
      </c>
      <c r="G166" s="56"/>
      <c r="H166" s="56"/>
      <c r="I166" s="56"/>
      <c r="J166" s="56"/>
      <c r="K166" s="108">
        <v>8000</v>
      </c>
    </row>
    <row r="167" spans="2:11" x14ac:dyDescent="0.25">
      <c r="B167" s="97" t="s">
        <v>80</v>
      </c>
      <c r="C167" s="98"/>
      <c r="D167" s="99">
        <v>13715</v>
      </c>
      <c r="E167" s="100">
        <v>41319</v>
      </c>
      <c r="F167" s="51">
        <v>28780</v>
      </c>
      <c r="G167" s="56"/>
      <c r="H167" s="56"/>
      <c r="I167" s="56"/>
      <c r="J167" s="56"/>
      <c r="K167" s="108">
        <v>28780</v>
      </c>
    </row>
    <row r="168" spans="2:11" x14ac:dyDescent="0.25">
      <c r="B168" s="97" t="s">
        <v>80</v>
      </c>
      <c r="C168" s="98"/>
      <c r="D168" s="99">
        <v>13919</v>
      </c>
      <c r="E168" s="100">
        <v>41369</v>
      </c>
      <c r="F168" s="51">
        <v>13353.88</v>
      </c>
      <c r="G168" s="56"/>
      <c r="H168" s="56"/>
      <c r="I168" s="56"/>
      <c r="J168" s="56"/>
      <c r="K168" s="108">
        <v>13353.88</v>
      </c>
    </row>
    <row r="169" spans="2:11" x14ac:dyDescent="0.25">
      <c r="B169" s="97" t="s">
        <v>80</v>
      </c>
      <c r="C169" s="98"/>
      <c r="D169" s="99">
        <v>14084</v>
      </c>
      <c r="E169" s="100">
        <v>41408</v>
      </c>
      <c r="F169" s="51">
        <v>92676</v>
      </c>
      <c r="G169" s="56"/>
      <c r="H169" s="56"/>
      <c r="I169" s="56"/>
      <c r="J169" s="56"/>
      <c r="K169" s="108">
        <v>92676</v>
      </c>
    </row>
    <row r="170" spans="2:11" x14ac:dyDescent="0.25">
      <c r="B170" s="97" t="s">
        <v>80</v>
      </c>
      <c r="C170" s="98"/>
      <c r="D170" s="99">
        <v>13841</v>
      </c>
      <c r="E170" s="100">
        <v>41352</v>
      </c>
      <c r="F170" s="51">
        <v>26120</v>
      </c>
      <c r="G170" s="56"/>
      <c r="H170" s="56"/>
      <c r="I170" s="56"/>
      <c r="J170" s="56"/>
      <c r="K170" s="108">
        <v>26120</v>
      </c>
    </row>
    <row r="171" spans="2:11" x14ac:dyDescent="0.25">
      <c r="B171" s="97" t="s">
        <v>80</v>
      </c>
      <c r="C171" s="98"/>
      <c r="D171" s="99">
        <v>14291</v>
      </c>
      <c r="E171" s="100">
        <v>41460</v>
      </c>
      <c r="F171" s="51">
        <v>56280</v>
      </c>
      <c r="G171" s="56"/>
      <c r="H171" s="56"/>
      <c r="I171" s="56"/>
      <c r="J171" s="56"/>
      <c r="K171" s="108">
        <v>56280</v>
      </c>
    </row>
    <row r="172" spans="2:11" x14ac:dyDescent="0.25">
      <c r="B172" s="97" t="s">
        <v>80</v>
      </c>
      <c r="C172" s="98"/>
      <c r="D172" s="99">
        <v>14466</v>
      </c>
      <c r="E172" s="100">
        <v>41501</v>
      </c>
      <c r="F172" s="51">
        <v>76154</v>
      </c>
      <c r="G172" s="56"/>
      <c r="H172" s="56"/>
      <c r="I172" s="56"/>
      <c r="J172" s="56"/>
      <c r="K172" s="108">
        <v>76154</v>
      </c>
    </row>
    <row r="173" spans="2:11" x14ac:dyDescent="0.25">
      <c r="B173" s="97" t="s">
        <v>80</v>
      </c>
      <c r="C173" s="98"/>
      <c r="D173" s="99">
        <v>14612</v>
      </c>
      <c r="E173" s="100">
        <v>41540</v>
      </c>
      <c r="F173" s="51">
        <v>33580</v>
      </c>
      <c r="G173" s="56"/>
      <c r="H173" s="56"/>
      <c r="I173" s="56"/>
      <c r="J173" s="56"/>
      <c r="K173" s="108">
        <v>33580</v>
      </c>
    </row>
    <row r="174" spans="2:11" x14ac:dyDescent="0.25">
      <c r="B174" s="97" t="s">
        <v>80</v>
      </c>
      <c r="C174" s="98"/>
      <c r="D174" s="107">
        <v>14701</v>
      </c>
      <c r="E174" s="100">
        <v>41557</v>
      </c>
      <c r="F174" s="51">
        <v>51300</v>
      </c>
      <c r="G174" s="56"/>
      <c r="H174" s="56"/>
      <c r="I174" s="56"/>
      <c r="J174" s="56"/>
      <c r="K174" s="108">
        <v>51300</v>
      </c>
    </row>
    <row r="175" spans="2:11" x14ac:dyDescent="0.25">
      <c r="B175" s="97" t="s">
        <v>80</v>
      </c>
      <c r="C175" s="98"/>
      <c r="D175" s="107">
        <v>14728</v>
      </c>
      <c r="E175" s="100">
        <v>41564</v>
      </c>
      <c r="F175" s="51">
        <v>4854</v>
      </c>
      <c r="G175" s="56"/>
      <c r="H175" s="56"/>
      <c r="I175" s="56"/>
      <c r="J175" s="56"/>
      <c r="K175" s="108">
        <v>4854</v>
      </c>
    </row>
    <row r="176" spans="2:11" x14ac:dyDescent="0.25">
      <c r="B176" s="97" t="s">
        <v>81</v>
      </c>
      <c r="C176" s="98">
        <v>131739164</v>
      </c>
      <c r="D176" s="107">
        <v>172</v>
      </c>
      <c r="E176" s="100">
        <v>44018</v>
      </c>
      <c r="F176" s="53">
        <v>33647.25</v>
      </c>
      <c r="G176" s="56"/>
      <c r="H176" s="56"/>
      <c r="I176" s="56"/>
      <c r="J176" s="56"/>
      <c r="K176" s="111">
        <v>33647.25</v>
      </c>
    </row>
    <row r="177" spans="2:11" x14ac:dyDescent="0.25">
      <c r="B177" s="97" t="s">
        <v>82</v>
      </c>
      <c r="C177" s="98">
        <v>131141978</v>
      </c>
      <c r="D177" s="99" t="s">
        <v>276</v>
      </c>
      <c r="E177" s="100">
        <v>45268</v>
      </c>
      <c r="F177" s="49">
        <v>42646</v>
      </c>
      <c r="G177" s="56"/>
      <c r="H177" s="56"/>
      <c r="I177" s="56"/>
      <c r="J177" s="56"/>
      <c r="K177" s="101">
        <v>42646</v>
      </c>
    </row>
    <row r="178" spans="2:11" x14ac:dyDescent="0.25">
      <c r="B178" s="97" t="s">
        <v>82</v>
      </c>
      <c r="C178" s="98"/>
      <c r="D178" s="99" t="s">
        <v>277</v>
      </c>
      <c r="E178" s="100">
        <v>44948</v>
      </c>
      <c r="F178" s="49">
        <v>14136.1</v>
      </c>
      <c r="G178" s="56"/>
      <c r="H178" s="56"/>
      <c r="I178" s="56"/>
      <c r="J178" s="56"/>
      <c r="K178" s="101">
        <v>14136.1</v>
      </c>
    </row>
    <row r="179" spans="2:11" x14ac:dyDescent="0.25">
      <c r="B179" s="97" t="s">
        <v>83</v>
      </c>
      <c r="C179" s="98">
        <v>130663157</v>
      </c>
      <c r="D179" s="99">
        <v>770</v>
      </c>
      <c r="E179" s="100">
        <v>40653</v>
      </c>
      <c r="F179" s="49">
        <v>45356</v>
      </c>
      <c r="G179" s="56"/>
      <c r="H179" s="56"/>
      <c r="I179" s="56"/>
      <c r="J179" s="56"/>
      <c r="K179" s="101">
        <v>45356</v>
      </c>
    </row>
    <row r="180" spans="2:11" x14ac:dyDescent="0.25">
      <c r="B180" s="97" t="s">
        <v>84</v>
      </c>
      <c r="C180" s="98">
        <v>122001212</v>
      </c>
      <c r="D180" s="107">
        <v>28978</v>
      </c>
      <c r="E180" s="100">
        <v>40925</v>
      </c>
      <c r="F180" s="51">
        <v>27600</v>
      </c>
      <c r="G180" s="56"/>
      <c r="H180" s="56"/>
      <c r="I180" s="56"/>
      <c r="J180" s="56"/>
      <c r="K180" s="108">
        <v>27600</v>
      </c>
    </row>
    <row r="181" spans="2:11" x14ac:dyDescent="0.25">
      <c r="B181" s="97" t="s">
        <v>84</v>
      </c>
      <c r="C181" s="98"/>
      <c r="D181" s="107">
        <v>30357</v>
      </c>
      <c r="E181" s="100">
        <v>40987</v>
      </c>
      <c r="F181" s="51">
        <v>62100</v>
      </c>
      <c r="G181" s="56"/>
      <c r="H181" s="56"/>
      <c r="I181" s="56"/>
      <c r="J181" s="56"/>
      <c r="K181" s="108">
        <v>62100</v>
      </c>
    </row>
    <row r="182" spans="2:11" x14ac:dyDescent="0.25">
      <c r="B182" s="97" t="s">
        <v>84</v>
      </c>
      <c r="C182" s="98"/>
      <c r="D182" s="107">
        <v>30460</v>
      </c>
      <c r="E182" s="100">
        <v>40990</v>
      </c>
      <c r="F182" s="51">
        <v>49404</v>
      </c>
      <c r="G182" s="56"/>
      <c r="H182" s="56"/>
      <c r="I182" s="56"/>
      <c r="J182" s="56"/>
      <c r="K182" s="108">
        <v>49404</v>
      </c>
    </row>
    <row r="183" spans="2:11" x14ac:dyDescent="0.25">
      <c r="B183" s="97" t="s">
        <v>84</v>
      </c>
      <c r="C183" s="98"/>
      <c r="D183" s="107">
        <v>35466</v>
      </c>
      <c r="E183" s="100">
        <v>41255</v>
      </c>
      <c r="F183" s="51">
        <v>138000</v>
      </c>
      <c r="G183" s="56"/>
      <c r="H183" s="56"/>
      <c r="I183" s="56"/>
      <c r="J183" s="56"/>
      <c r="K183" s="108">
        <v>138000</v>
      </c>
    </row>
    <row r="184" spans="2:11" x14ac:dyDescent="0.25">
      <c r="B184" s="97" t="s">
        <v>85</v>
      </c>
      <c r="C184" s="98" t="s">
        <v>392</v>
      </c>
      <c r="D184" s="114" t="s">
        <v>339</v>
      </c>
      <c r="E184" s="113">
        <v>40567</v>
      </c>
      <c r="F184" s="49">
        <v>9300</v>
      </c>
      <c r="G184" s="56"/>
      <c r="H184" s="56"/>
      <c r="I184" s="56"/>
      <c r="J184" s="56"/>
      <c r="K184" s="101">
        <v>9300</v>
      </c>
    </row>
    <row r="185" spans="2:11" x14ac:dyDescent="0.25">
      <c r="B185" s="97" t="s">
        <v>85</v>
      </c>
      <c r="C185" s="98"/>
      <c r="D185" s="114" t="s">
        <v>339</v>
      </c>
      <c r="E185" s="113">
        <v>40567</v>
      </c>
      <c r="F185" s="49">
        <v>4500</v>
      </c>
      <c r="G185" s="56"/>
      <c r="H185" s="56"/>
      <c r="I185" s="56"/>
      <c r="J185" s="56"/>
      <c r="K185" s="101">
        <v>4500</v>
      </c>
    </row>
    <row r="186" spans="2:11" x14ac:dyDescent="0.25">
      <c r="B186" s="97" t="s">
        <v>85</v>
      </c>
      <c r="C186" s="98"/>
      <c r="D186" s="114" t="s">
        <v>339</v>
      </c>
      <c r="E186" s="113">
        <v>40620</v>
      </c>
      <c r="F186" s="49">
        <v>2000</v>
      </c>
      <c r="G186" s="56"/>
      <c r="H186" s="56"/>
      <c r="I186" s="56"/>
      <c r="J186" s="56"/>
      <c r="K186" s="101">
        <v>2000</v>
      </c>
    </row>
    <row r="187" spans="2:11" x14ac:dyDescent="0.25">
      <c r="B187" s="97" t="s">
        <v>86</v>
      </c>
      <c r="C187" s="98">
        <v>112102211</v>
      </c>
      <c r="D187" s="88" t="s">
        <v>288</v>
      </c>
      <c r="E187" s="115">
        <v>45498</v>
      </c>
      <c r="F187" s="49">
        <v>41975</v>
      </c>
      <c r="G187" s="56"/>
      <c r="H187" s="56"/>
      <c r="I187" s="56"/>
      <c r="J187" s="56"/>
      <c r="K187" s="101">
        <v>41975</v>
      </c>
    </row>
    <row r="188" spans="2:11" x14ac:dyDescent="0.25">
      <c r="B188" s="97" t="s">
        <v>86</v>
      </c>
      <c r="C188" s="98"/>
      <c r="D188" s="88" t="s">
        <v>290</v>
      </c>
      <c r="E188" s="115">
        <v>45519</v>
      </c>
      <c r="F188" s="49">
        <v>2355</v>
      </c>
      <c r="G188" s="56"/>
      <c r="H188" s="56"/>
      <c r="I188" s="56"/>
      <c r="J188" s="56"/>
      <c r="K188" s="101">
        <v>2355</v>
      </c>
    </row>
    <row r="189" spans="2:11" x14ac:dyDescent="0.25">
      <c r="B189" s="97" t="s">
        <v>86</v>
      </c>
      <c r="C189" s="98"/>
      <c r="D189" s="88" t="s">
        <v>291</v>
      </c>
      <c r="E189" s="115">
        <v>45588</v>
      </c>
      <c r="F189" s="49">
        <v>3225</v>
      </c>
      <c r="G189" s="56"/>
      <c r="H189" s="56"/>
      <c r="I189" s="56"/>
      <c r="J189" s="56"/>
      <c r="K189" s="101">
        <v>3225</v>
      </c>
    </row>
    <row r="190" spans="2:11" x14ac:dyDescent="0.25">
      <c r="B190" s="97" t="s">
        <v>86</v>
      </c>
      <c r="C190" s="98"/>
      <c r="D190" s="88" t="s">
        <v>292</v>
      </c>
      <c r="E190" s="100">
        <v>45849</v>
      </c>
      <c r="F190" s="49">
        <v>11067</v>
      </c>
      <c r="G190" s="56"/>
      <c r="H190" s="56"/>
      <c r="I190" s="56"/>
      <c r="J190" s="56"/>
      <c r="K190" s="101">
        <v>11067</v>
      </c>
    </row>
    <row r="191" spans="2:11" x14ac:dyDescent="0.25">
      <c r="B191" s="97" t="s">
        <v>86</v>
      </c>
      <c r="C191" s="98"/>
      <c r="D191" s="88" t="s">
        <v>293</v>
      </c>
      <c r="E191" s="100">
        <v>45864</v>
      </c>
      <c r="F191" s="49">
        <v>39639</v>
      </c>
      <c r="G191" s="56"/>
      <c r="H191" s="56"/>
      <c r="I191" s="56"/>
      <c r="J191" s="56"/>
      <c r="K191" s="101">
        <v>39639</v>
      </c>
    </row>
    <row r="192" spans="2:11" x14ac:dyDescent="0.25">
      <c r="B192" s="97" t="s">
        <v>86</v>
      </c>
      <c r="C192" s="98"/>
      <c r="D192" s="88" t="s">
        <v>294</v>
      </c>
      <c r="E192" s="100">
        <v>45910</v>
      </c>
      <c r="F192" s="49">
        <v>154372.32</v>
      </c>
      <c r="G192" s="56"/>
      <c r="H192" s="56"/>
      <c r="I192" s="56"/>
      <c r="J192" s="56"/>
      <c r="K192" s="101">
        <v>154372.32</v>
      </c>
    </row>
    <row r="193" spans="2:11" x14ac:dyDescent="0.25">
      <c r="B193" s="97" t="s">
        <v>86</v>
      </c>
      <c r="C193" s="98"/>
      <c r="D193" s="88" t="s">
        <v>296</v>
      </c>
      <c r="E193" s="100">
        <v>45979</v>
      </c>
      <c r="F193" s="29">
        <v>60045.15</v>
      </c>
      <c r="G193" s="56"/>
      <c r="H193" s="56"/>
      <c r="I193" s="56"/>
      <c r="J193" s="56"/>
      <c r="K193" s="62">
        <v>60045.15</v>
      </c>
    </row>
    <row r="194" spans="2:11" x14ac:dyDescent="0.25">
      <c r="B194" s="97" t="s">
        <v>86</v>
      </c>
      <c r="C194" s="98"/>
      <c r="D194" s="88" t="s">
        <v>297</v>
      </c>
      <c r="E194" s="100">
        <v>45918</v>
      </c>
      <c r="F194" s="49">
        <v>20450.810000000001</v>
      </c>
      <c r="G194" s="56"/>
      <c r="H194" s="56"/>
      <c r="I194" s="56"/>
      <c r="J194" s="56"/>
      <c r="K194" s="101">
        <v>20450.810000000001</v>
      </c>
    </row>
    <row r="195" spans="2:11" x14ac:dyDescent="0.25">
      <c r="B195" s="97" t="s">
        <v>86</v>
      </c>
      <c r="C195" s="98"/>
      <c r="D195" s="88" t="s">
        <v>298</v>
      </c>
      <c r="E195" s="100">
        <v>45919</v>
      </c>
      <c r="F195" s="49">
        <v>26400</v>
      </c>
      <c r="G195" s="56"/>
      <c r="H195" s="56"/>
      <c r="I195" s="56"/>
      <c r="J195" s="56"/>
      <c r="K195" s="101">
        <v>26400</v>
      </c>
    </row>
    <row r="196" spans="2:11" x14ac:dyDescent="0.25">
      <c r="B196" s="97" t="s">
        <v>86</v>
      </c>
      <c r="C196" s="98"/>
      <c r="D196" s="88" t="s">
        <v>294</v>
      </c>
      <c r="E196" s="100">
        <v>45923</v>
      </c>
      <c r="F196" s="49">
        <v>42355.25</v>
      </c>
      <c r="G196" s="56"/>
      <c r="H196" s="56"/>
      <c r="I196" s="56"/>
      <c r="J196" s="56"/>
      <c r="K196" s="101">
        <v>42355.25</v>
      </c>
    </row>
    <row r="197" spans="2:11" x14ac:dyDescent="0.25">
      <c r="B197" s="97" t="s">
        <v>88</v>
      </c>
      <c r="C197" s="98">
        <v>130259747</v>
      </c>
      <c r="D197" s="116">
        <v>10068</v>
      </c>
      <c r="E197" s="100">
        <v>44242</v>
      </c>
      <c r="F197" s="51">
        <v>140595</v>
      </c>
      <c r="G197" s="56"/>
      <c r="H197" s="56"/>
      <c r="I197" s="56"/>
      <c r="J197" s="56"/>
      <c r="K197" s="108">
        <v>140595</v>
      </c>
    </row>
    <row r="198" spans="2:11" x14ac:dyDescent="0.25">
      <c r="B198" s="97" t="s">
        <v>88</v>
      </c>
      <c r="C198" s="98"/>
      <c r="D198" s="116">
        <v>10148</v>
      </c>
      <c r="E198" s="100">
        <v>44267</v>
      </c>
      <c r="F198" s="51">
        <v>67152</v>
      </c>
      <c r="G198" s="56"/>
      <c r="H198" s="56"/>
      <c r="I198" s="56"/>
      <c r="J198" s="56"/>
      <c r="K198" s="108">
        <v>67152</v>
      </c>
    </row>
    <row r="199" spans="2:11" x14ac:dyDescent="0.25">
      <c r="B199" s="97" t="s">
        <v>88</v>
      </c>
      <c r="C199" s="98"/>
      <c r="D199" s="116">
        <v>10252</v>
      </c>
      <c r="E199" s="100">
        <v>44307</v>
      </c>
      <c r="F199" s="51">
        <v>41930</v>
      </c>
      <c r="G199" s="56"/>
      <c r="H199" s="56"/>
      <c r="I199" s="56"/>
      <c r="J199" s="56"/>
      <c r="K199" s="108">
        <v>41930</v>
      </c>
    </row>
    <row r="200" spans="2:11" x14ac:dyDescent="0.25">
      <c r="B200" s="97" t="s">
        <v>441</v>
      </c>
      <c r="C200" s="98">
        <v>101737751</v>
      </c>
      <c r="D200" s="116" t="s">
        <v>487</v>
      </c>
      <c r="E200" s="100">
        <v>46223</v>
      </c>
      <c r="F200" s="51">
        <v>185494</v>
      </c>
      <c r="G200" s="51">
        <v>185494</v>
      </c>
      <c r="H200" s="56"/>
      <c r="I200" s="56"/>
      <c r="J200" s="56"/>
      <c r="K200" s="108"/>
    </row>
    <row r="201" spans="2:11" ht="25.5" x14ac:dyDescent="0.25">
      <c r="B201" s="97" t="s">
        <v>89</v>
      </c>
      <c r="C201" s="98">
        <v>130349462</v>
      </c>
      <c r="D201" s="99" t="s">
        <v>301</v>
      </c>
      <c r="E201" s="100">
        <v>40383</v>
      </c>
      <c r="F201" s="49">
        <v>26400</v>
      </c>
      <c r="G201" s="56"/>
      <c r="H201" s="56"/>
      <c r="I201" s="56"/>
      <c r="J201" s="56"/>
      <c r="K201" s="101">
        <v>26400</v>
      </c>
    </row>
    <row r="202" spans="2:11" ht="25.5" x14ac:dyDescent="0.25">
      <c r="B202" s="97" t="s">
        <v>89</v>
      </c>
      <c r="C202" s="98"/>
      <c r="D202" s="99" t="s">
        <v>302</v>
      </c>
      <c r="E202" s="100">
        <v>40414</v>
      </c>
      <c r="F202" s="49">
        <v>44265</v>
      </c>
      <c r="G202" s="56"/>
      <c r="H202" s="56"/>
      <c r="I202" s="56"/>
      <c r="J202" s="56"/>
      <c r="K202" s="101">
        <v>44265</v>
      </c>
    </row>
    <row r="203" spans="2:11" x14ac:dyDescent="0.25">
      <c r="B203" s="97" t="s">
        <v>447</v>
      </c>
      <c r="C203" s="98">
        <v>122021264</v>
      </c>
      <c r="D203" s="99" t="s">
        <v>483</v>
      </c>
      <c r="E203" s="100">
        <v>46220</v>
      </c>
      <c r="F203" s="49">
        <v>391503.4</v>
      </c>
      <c r="G203" s="49">
        <v>391503.4</v>
      </c>
      <c r="H203" s="56"/>
      <c r="I203" s="56"/>
      <c r="J203" s="56"/>
      <c r="K203" s="101"/>
    </row>
    <row r="204" spans="2:11" x14ac:dyDescent="0.25">
      <c r="B204" s="97" t="s">
        <v>90</v>
      </c>
      <c r="C204" s="98" t="s">
        <v>393</v>
      </c>
      <c r="D204" s="99">
        <v>3882</v>
      </c>
      <c r="E204" s="100">
        <v>42059</v>
      </c>
      <c r="F204" s="49">
        <v>7800</v>
      </c>
      <c r="G204" s="56"/>
      <c r="H204" s="56"/>
      <c r="I204" s="56"/>
      <c r="J204" s="56"/>
      <c r="K204" s="101">
        <v>7800</v>
      </c>
    </row>
    <row r="205" spans="2:11" x14ac:dyDescent="0.25">
      <c r="B205" s="97" t="s">
        <v>93</v>
      </c>
      <c r="C205" s="98" t="s">
        <v>394</v>
      </c>
      <c r="D205" s="99">
        <v>13723</v>
      </c>
      <c r="E205" s="100">
        <v>40639</v>
      </c>
      <c r="F205" s="49">
        <v>141509.57999999999</v>
      </c>
      <c r="G205" s="56"/>
      <c r="H205" s="56"/>
      <c r="I205" s="56"/>
      <c r="J205" s="56"/>
      <c r="K205" s="101">
        <v>141509.57999999999</v>
      </c>
    </row>
    <row r="206" spans="2:11" x14ac:dyDescent="0.25">
      <c r="B206" s="97" t="s">
        <v>93</v>
      </c>
      <c r="C206" s="98"/>
      <c r="D206" s="99">
        <v>13984</v>
      </c>
      <c r="E206" s="100">
        <v>41249</v>
      </c>
      <c r="F206" s="49">
        <v>91638</v>
      </c>
      <c r="G206" s="56"/>
      <c r="H206" s="56"/>
      <c r="I206" s="56"/>
      <c r="J206" s="56"/>
      <c r="K206" s="101">
        <v>91638</v>
      </c>
    </row>
    <row r="207" spans="2:11" x14ac:dyDescent="0.25">
      <c r="B207" s="97" t="s">
        <v>93</v>
      </c>
      <c r="C207" s="98"/>
      <c r="D207" s="99">
        <v>13989</v>
      </c>
      <c r="E207" s="100">
        <v>41253</v>
      </c>
      <c r="F207" s="49">
        <v>51675</v>
      </c>
      <c r="G207" s="56"/>
      <c r="H207" s="56"/>
      <c r="I207" s="56"/>
      <c r="J207" s="56"/>
      <c r="K207" s="101">
        <v>51675</v>
      </c>
    </row>
    <row r="208" spans="2:11" x14ac:dyDescent="0.25">
      <c r="B208" s="97" t="s">
        <v>93</v>
      </c>
      <c r="C208" s="98"/>
      <c r="D208" s="99">
        <v>13990</v>
      </c>
      <c r="E208" s="100">
        <v>41256</v>
      </c>
      <c r="F208" s="49">
        <v>29430</v>
      </c>
      <c r="G208" s="56"/>
      <c r="H208" s="56"/>
      <c r="I208" s="56"/>
      <c r="J208" s="56"/>
      <c r="K208" s="101">
        <v>29430</v>
      </c>
    </row>
    <row r="209" spans="2:11" x14ac:dyDescent="0.25">
      <c r="B209" s="97" t="s">
        <v>93</v>
      </c>
      <c r="C209" s="98"/>
      <c r="D209" s="99">
        <v>13991</v>
      </c>
      <c r="E209" s="100">
        <v>41263</v>
      </c>
      <c r="F209" s="49">
        <v>23544</v>
      </c>
      <c r="G209" s="56"/>
      <c r="H209" s="56"/>
      <c r="I209" s="56"/>
      <c r="J209" s="56"/>
      <c r="K209" s="101">
        <v>23544</v>
      </c>
    </row>
    <row r="210" spans="2:11" x14ac:dyDescent="0.25">
      <c r="B210" s="97" t="s">
        <v>93</v>
      </c>
      <c r="C210" s="98"/>
      <c r="D210" s="99">
        <v>13992</v>
      </c>
      <c r="E210" s="100">
        <v>41264</v>
      </c>
      <c r="F210" s="49">
        <v>286770.56</v>
      </c>
      <c r="G210" s="56"/>
      <c r="H210" s="56"/>
      <c r="I210" s="56"/>
      <c r="J210" s="56"/>
      <c r="K210" s="101">
        <v>286770.56</v>
      </c>
    </row>
    <row r="211" spans="2:11" x14ac:dyDescent="0.25">
      <c r="B211" s="97" t="s">
        <v>93</v>
      </c>
      <c r="C211" s="98"/>
      <c r="D211" s="99">
        <v>13998</v>
      </c>
      <c r="E211" s="100">
        <v>41289</v>
      </c>
      <c r="F211" s="49">
        <v>35421</v>
      </c>
      <c r="G211" s="56"/>
      <c r="H211" s="56"/>
      <c r="I211" s="56"/>
      <c r="J211" s="56"/>
      <c r="K211" s="101">
        <v>35421</v>
      </c>
    </row>
    <row r="212" spans="2:11" x14ac:dyDescent="0.25">
      <c r="B212" s="97" t="s">
        <v>93</v>
      </c>
      <c r="C212" s="98"/>
      <c r="D212" s="107">
        <v>14015</v>
      </c>
      <c r="E212" s="100">
        <v>41351</v>
      </c>
      <c r="F212" s="51">
        <v>32011.8</v>
      </c>
      <c r="G212" s="56"/>
      <c r="H212" s="56"/>
      <c r="I212" s="56"/>
      <c r="J212" s="56"/>
      <c r="K212" s="108">
        <v>32011.8</v>
      </c>
    </row>
    <row r="213" spans="2:11" x14ac:dyDescent="0.25">
      <c r="B213" s="97" t="s">
        <v>93</v>
      </c>
      <c r="C213" s="98"/>
      <c r="D213" s="107">
        <v>14019</v>
      </c>
      <c r="E213" s="100">
        <v>41360</v>
      </c>
      <c r="F213" s="51">
        <v>103520</v>
      </c>
      <c r="G213" s="56"/>
      <c r="H213" s="56"/>
      <c r="I213" s="56"/>
      <c r="J213" s="56"/>
      <c r="K213" s="108">
        <v>103520</v>
      </c>
    </row>
    <row r="214" spans="2:11" x14ac:dyDescent="0.25">
      <c r="B214" s="97" t="s">
        <v>93</v>
      </c>
      <c r="C214" s="98"/>
      <c r="D214" s="107">
        <v>14038</v>
      </c>
      <c r="E214" s="100">
        <v>41404</v>
      </c>
      <c r="F214" s="51">
        <v>134291.54999999999</v>
      </c>
      <c r="G214" s="56"/>
      <c r="H214" s="56"/>
      <c r="I214" s="56"/>
      <c r="J214" s="56"/>
      <c r="K214" s="108">
        <v>134291.54999999999</v>
      </c>
    </row>
    <row r="215" spans="2:11" x14ac:dyDescent="0.25">
      <c r="B215" s="97" t="s">
        <v>93</v>
      </c>
      <c r="C215" s="98"/>
      <c r="D215" s="107">
        <v>14039</v>
      </c>
      <c r="E215" s="100">
        <v>41407</v>
      </c>
      <c r="F215" s="51">
        <v>1530</v>
      </c>
      <c r="G215" s="56"/>
      <c r="H215" s="56"/>
      <c r="I215" s="56"/>
      <c r="J215" s="56"/>
      <c r="K215" s="108">
        <v>1530</v>
      </c>
    </row>
    <row r="216" spans="2:11" x14ac:dyDescent="0.25">
      <c r="B216" s="97" t="s">
        <v>93</v>
      </c>
      <c r="C216" s="98"/>
      <c r="D216" s="107">
        <v>14058</v>
      </c>
      <c r="E216" s="100">
        <v>41453</v>
      </c>
      <c r="F216" s="51">
        <v>31254</v>
      </c>
      <c r="G216" s="56"/>
      <c r="H216" s="56"/>
      <c r="I216" s="56"/>
      <c r="J216" s="56"/>
      <c r="K216" s="108">
        <v>31254</v>
      </c>
    </row>
    <row r="217" spans="2:11" x14ac:dyDescent="0.25">
      <c r="B217" s="97" t="s">
        <v>93</v>
      </c>
      <c r="C217" s="98"/>
      <c r="D217" s="107">
        <v>14072</v>
      </c>
      <c r="E217" s="100">
        <v>41479</v>
      </c>
      <c r="F217" s="51">
        <v>21948</v>
      </c>
      <c r="G217" s="56"/>
      <c r="H217" s="56"/>
      <c r="I217" s="56"/>
      <c r="J217" s="56"/>
      <c r="K217" s="108">
        <v>21948</v>
      </c>
    </row>
    <row r="218" spans="2:11" x14ac:dyDescent="0.25">
      <c r="B218" s="97" t="s">
        <v>93</v>
      </c>
      <c r="C218" s="98"/>
      <c r="D218" s="107">
        <v>32511</v>
      </c>
      <c r="E218" s="100">
        <v>41509</v>
      </c>
      <c r="F218" s="51">
        <v>55616</v>
      </c>
      <c r="G218" s="56"/>
      <c r="H218" s="56"/>
      <c r="I218" s="56"/>
      <c r="J218" s="56"/>
      <c r="K218" s="108">
        <v>55616</v>
      </c>
    </row>
    <row r="219" spans="2:11" x14ac:dyDescent="0.25">
      <c r="B219" s="97" t="s">
        <v>93</v>
      </c>
      <c r="C219" s="98"/>
      <c r="D219" s="107">
        <v>14064</v>
      </c>
      <c r="E219" s="100">
        <v>41464</v>
      </c>
      <c r="F219" s="51">
        <v>126266.4</v>
      </c>
      <c r="G219" s="56"/>
      <c r="H219" s="56"/>
      <c r="I219" s="56"/>
      <c r="J219" s="56"/>
      <c r="K219" s="108">
        <v>126266.4</v>
      </c>
    </row>
    <row r="220" spans="2:11" x14ac:dyDescent="0.25">
      <c r="B220" s="97" t="s">
        <v>93</v>
      </c>
      <c r="C220" s="98"/>
      <c r="D220" s="107">
        <v>14088</v>
      </c>
      <c r="E220" s="100">
        <v>41530</v>
      </c>
      <c r="F220" s="51">
        <v>61360</v>
      </c>
      <c r="G220" s="56"/>
      <c r="H220" s="56"/>
      <c r="I220" s="56"/>
      <c r="J220" s="56"/>
      <c r="K220" s="108">
        <v>61360</v>
      </c>
    </row>
    <row r="221" spans="2:11" x14ac:dyDescent="0.25">
      <c r="B221" s="97" t="s">
        <v>93</v>
      </c>
      <c r="C221" s="98"/>
      <c r="D221" s="107">
        <v>13950</v>
      </c>
      <c r="E221" s="100">
        <v>41538</v>
      </c>
      <c r="F221" s="51">
        <v>17555.36</v>
      </c>
      <c r="G221" s="56"/>
      <c r="H221" s="56"/>
      <c r="I221" s="56"/>
      <c r="J221" s="56"/>
      <c r="K221" s="108">
        <v>17555.36</v>
      </c>
    </row>
    <row r="222" spans="2:11" x14ac:dyDescent="0.25">
      <c r="B222" s="97" t="s">
        <v>93</v>
      </c>
      <c r="C222" s="98"/>
      <c r="D222" s="107">
        <v>14092</v>
      </c>
      <c r="E222" s="100">
        <v>41561</v>
      </c>
      <c r="F222" s="51">
        <v>13806</v>
      </c>
      <c r="G222" s="56"/>
      <c r="H222" s="56"/>
      <c r="I222" s="56"/>
      <c r="J222" s="56"/>
      <c r="K222" s="108">
        <v>13806</v>
      </c>
    </row>
    <row r="223" spans="2:11" x14ac:dyDescent="0.25">
      <c r="B223" s="105" t="s">
        <v>94</v>
      </c>
      <c r="C223" s="98">
        <v>131092578</v>
      </c>
      <c r="D223" s="99">
        <v>8440</v>
      </c>
      <c r="E223" s="100">
        <v>45267</v>
      </c>
      <c r="F223" s="49">
        <v>5323.7</v>
      </c>
      <c r="G223" s="49"/>
      <c r="H223" s="56"/>
      <c r="I223" s="56"/>
      <c r="J223" s="56"/>
      <c r="K223" s="101">
        <v>5323.7</v>
      </c>
    </row>
    <row r="224" spans="2:11" x14ac:dyDescent="0.25">
      <c r="B224" s="105" t="s">
        <v>440</v>
      </c>
      <c r="C224" s="98">
        <v>131082272</v>
      </c>
      <c r="D224" s="99" t="s">
        <v>479</v>
      </c>
      <c r="E224" s="100">
        <v>46218</v>
      </c>
      <c r="F224" s="49">
        <v>199391.6</v>
      </c>
      <c r="G224" s="49">
        <v>199391.6</v>
      </c>
      <c r="H224" s="56"/>
      <c r="I224" s="56"/>
      <c r="J224" s="56"/>
      <c r="K224" s="101"/>
    </row>
    <row r="225" spans="2:11" x14ac:dyDescent="0.25">
      <c r="B225" s="105" t="s">
        <v>453</v>
      </c>
      <c r="C225" s="98" t="s">
        <v>516</v>
      </c>
      <c r="D225" s="99" t="s">
        <v>506</v>
      </c>
      <c r="E225" s="100">
        <v>46209</v>
      </c>
      <c r="F225" s="49">
        <v>202978.05</v>
      </c>
      <c r="G225" s="49">
        <v>202978.05</v>
      </c>
      <c r="H225" s="56"/>
      <c r="I225" s="56"/>
      <c r="J225" s="56"/>
      <c r="K225" s="101"/>
    </row>
    <row r="226" spans="2:11" x14ac:dyDescent="0.25">
      <c r="B226" s="105" t="s">
        <v>517</v>
      </c>
      <c r="C226" s="98">
        <v>2600197053</v>
      </c>
      <c r="D226" s="99" t="s">
        <v>475</v>
      </c>
      <c r="E226" s="100">
        <v>46219</v>
      </c>
      <c r="F226" s="49">
        <v>49855</v>
      </c>
      <c r="G226" s="49">
        <v>49855</v>
      </c>
      <c r="H226" s="56"/>
      <c r="I226" s="56"/>
      <c r="J226" s="56"/>
      <c r="K226" s="101"/>
    </row>
    <row r="227" spans="2:11" x14ac:dyDescent="0.25">
      <c r="B227" s="105" t="s">
        <v>451</v>
      </c>
      <c r="C227" s="98"/>
      <c r="D227" s="99" t="s">
        <v>508</v>
      </c>
      <c r="E227" s="100">
        <v>46218</v>
      </c>
      <c r="F227" s="49">
        <v>22693.66</v>
      </c>
      <c r="G227" s="49">
        <v>22693.66</v>
      </c>
      <c r="H227" s="56"/>
      <c r="I227" s="56"/>
      <c r="J227" s="56"/>
      <c r="K227" s="101"/>
    </row>
    <row r="228" spans="2:11" x14ac:dyDescent="0.25">
      <c r="B228" s="97" t="s">
        <v>74</v>
      </c>
      <c r="C228" s="98">
        <v>112104372</v>
      </c>
      <c r="D228" s="88" t="s">
        <v>401</v>
      </c>
      <c r="E228" s="102">
        <v>46086</v>
      </c>
      <c r="F228" s="29">
        <v>187620</v>
      </c>
      <c r="G228" s="56"/>
      <c r="H228" s="56"/>
      <c r="I228" s="56"/>
      <c r="J228" s="56"/>
      <c r="K228" s="62">
        <v>187620</v>
      </c>
    </row>
    <row r="229" spans="2:11" x14ac:dyDescent="0.25">
      <c r="B229" s="97" t="s">
        <v>96</v>
      </c>
      <c r="C229" s="98">
        <v>122005064</v>
      </c>
      <c r="D229" s="107">
        <v>9679</v>
      </c>
      <c r="E229" s="100">
        <v>39874</v>
      </c>
      <c r="F229" s="53">
        <v>21511.200000000001</v>
      </c>
      <c r="G229" s="56"/>
      <c r="H229" s="56"/>
      <c r="I229" s="56"/>
      <c r="J229" s="56"/>
      <c r="K229" s="111">
        <v>21511.200000000001</v>
      </c>
    </row>
    <row r="230" spans="2:11" x14ac:dyDescent="0.25">
      <c r="B230" s="97" t="s">
        <v>96</v>
      </c>
      <c r="C230" s="98"/>
      <c r="D230" s="107">
        <v>10291</v>
      </c>
      <c r="E230" s="100">
        <v>40234</v>
      </c>
      <c r="F230" s="53">
        <v>6960</v>
      </c>
      <c r="G230" s="56"/>
      <c r="H230" s="56"/>
      <c r="I230" s="56"/>
      <c r="J230" s="56"/>
      <c r="K230" s="111">
        <v>6960</v>
      </c>
    </row>
    <row r="231" spans="2:11" x14ac:dyDescent="0.25">
      <c r="B231" s="97" t="s">
        <v>96</v>
      </c>
      <c r="C231" s="98"/>
      <c r="D231" s="107">
        <v>10458</v>
      </c>
      <c r="E231" s="100">
        <v>40316</v>
      </c>
      <c r="F231" s="53">
        <v>3480</v>
      </c>
      <c r="G231" s="56"/>
      <c r="H231" s="56"/>
      <c r="I231" s="56"/>
      <c r="J231" s="56"/>
      <c r="K231" s="111">
        <v>3480</v>
      </c>
    </row>
    <row r="232" spans="2:11" x14ac:dyDescent="0.25">
      <c r="B232" s="97" t="s">
        <v>96</v>
      </c>
      <c r="C232" s="98"/>
      <c r="D232" s="107">
        <v>10531</v>
      </c>
      <c r="E232" s="100">
        <v>40361</v>
      </c>
      <c r="F232" s="53">
        <v>4500</v>
      </c>
      <c r="G232" s="56"/>
      <c r="H232" s="56"/>
      <c r="I232" s="56"/>
      <c r="J232" s="56"/>
      <c r="K232" s="111">
        <v>4500</v>
      </c>
    </row>
    <row r="233" spans="2:11" x14ac:dyDescent="0.25">
      <c r="B233" s="97" t="s">
        <v>97</v>
      </c>
      <c r="C233" s="98">
        <v>130186121</v>
      </c>
      <c r="D233" s="107">
        <v>181</v>
      </c>
      <c r="E233" s="100">
        <v>40234</v>
      </c>
      <c r="F233" s="53">
        <v>7350</v>
      </c>
      <c r="G233" s="56"/>
      <c r="H233" s="56"/>
      <c r="I233" s="56"/>
      <c r="J233" s="56"/>
      <c r="K233" s="111">
        <v>7350</v>
      </c>
    </row>
    <row r="234" spans="2:11" x14ac:dyDescent="0.25">
      <c r="B234" s="97" t="s">
        <v>97</v>
      </c>
      <c r="C234" s="61"/>
      <c r="D234" s="107">
        <v>111</v>
      </c>
      <c r="E234" s="100">
        <v>40300</v>
      </c>
      <c r="F234" s="53">
        <v>6932</v>
      </c>
      <c r="G234" s="56"/>
      <c r="H234" s="56"/>
      <c r="I234" s="56"/>
      <c r="J234" s="56"/>
      <c r="K234" s="111">
        <v>6932</v>
      </c>
    </row>
    <row r="235" spans="2:11" x14ac:dyDescent="0.25">
      <c r="B235" s="97" t="s">
        <v>97</v>
      </c>
      <c r="C235" s="61"/>
      <c r="D235" s="107">
        <v>519</v>
      </c>
      <c r="E235" s="100">
        <v>40344</v>
      </c>
      <c r="F235" s="53">
        <v>130700</v>
      </c>
      <c r="G235" s="56"/>
      <c r="H235" s="56"/>
      <c r="I235" s="56"/>
      <c r="J235" s="56"/>
      <c r="K235" s="111">
        <v>130700</v>
      </c>
    </row>
    <row r="236" spans="2:11" x14ac:dyDescent="0.25">
      <c r="B236" s="97" t="s">
        <v>98</v>
      </c>
      <c r="C236" s="61"/>
      <c r="D236" s="117" t="s">
        <v>339</v>
      </c>
      <c r="E236" s="100">
        <v>44469</v>
      </c>
      <c r="F236" s="49">
        <v>4000</v>
      </c>
      <c r="G236" s="56"/>
      <c r="H236" s="56"/>
      <c r="I236" s="56"/>
      <c r="J236" s="56"/>
      <c r="K236" s="101">
        <v>4000</v>
      </c>
    </row>
    <row r="237" spans="2:11" x14ac:dyDescent="0.25">
      <c r="B237" s="97" t="s">
        <v>100</v>
      </c>
      <c r="C237" s="98" t="s">
        <v>395</v>
      </c>
      <c r="D237" s="99">
        <v>1493</v>
      </c>
      <c r="E237" s="100">
        <v>40898</v>
      </c>
      <c r="F237" s="53">
        <v>8984</v>
      </c>
      <c r="G237" s="56"/>
      <c r="H237" s="56"/>
      <c r="I237" s="56"/>
      <c r="J237" s="56"/>
      <c r="K237" s="111">
        <v>8984</v>
      </c>
    </row>
    <row r="238" spans="2:11" x14ac:dyDescent="0.25">
      <c r="B238" s="97" t="s">
        <v>100</v>
      </c>
      <c r="C238" s="61"/>
      <c r="D238" s="107">
        <v>1509</v>
      </c>
      <c r="E238" s="100">
        <v>40914</v>
      </c>
      <c r="F238" s="53">
        <v>31200</v>
      </c>
      <c r="G238" s="56"/>
      <c r="H238" s="56"/>
      <c r="I238" s="56"/>
      <c r="J238" s="56"/>
      <c r="K238" s="111">
        <v>31200</v>
      </c>
    </row>
    <row r="239" spans="2:11" x14ac:dyDescent="0.25">
      <c r="B239" s="97" t="s">
        <v>100</v>
      </c>
      <c r="C239" s="61"/>
      <c r="D239" s="107">
        <v>1524</v>
      </c>
      <c r="E239" s="100">
        <v>40920</v>
      </c>
      <c r="F239" s="53">
        <v>47880</v>
      </c>
      <c r="G239" s="56"/>
      <c r="H239" s="56"/>
      <c r="I239" s="56"/>
      <c r="J239" s="56"/>
      <c r="K239" s="111">
        <v>47880</v>
      </c>
    </row>
    <row r="240" spans="2:11" x14ac:dyDescent="0.25">
      <c r="B240" s="97" t="s">
        <v>100</v>
      </c>
      <c r="C240" s="61"/>
      <c r="D240" s="107">
        <v>1625</v>
      </c>
      <c r="E240" s="100">
        <v>40952</v>
      </c>
      <c r="F240" s="53">
        <v>19730</v>
      </c>
      <c r="G240" s="56"/>
      <c r="H240" s="56"/>
      <c r="I240" s="56"/>
      <c r="J240" s="56"/>
      <c r="K240" s="111">
        <v>19730</v>
      </c>
    </row>
    <row r="241" spans="2:11" x14ac:dyDescent="0.25">
      <c r="B241" s="97" t="s">
        <v>100</v>
      </c>
      <c r="C241" s="61"/>
      <c r="D241" s="107">
        <v>1590</v>
      </c>
      <c r="E241" s="100">
        <v>40960</v>
      </c>
      <c r="F241" s="53">
        <v>53200</v>
      </c>
      <c r="G241" s="56"/>
      <c r="H241" s="56"/>
      <c r="I241" s="56"/>
      <c r="J241" s="56"/>
      <c r="K241" s="111">
        <v>53200</v>
      </c>
    </row>
    <row r="242" spans="2:11" x14ac:dyDescent="0.25">
      <c r="B242" s="97" t="s">
        <v>100</v>
      </c>
      <c r="C242" s="61"/>
      <c r="D242" s="107">
        <v>1651</v>
      </c>
      <c r="E242" s="100">
        <v>40961</v>
      </c>
      <c r="F242" s="53">
        <v>2365</v>
      </c>
      <c r="G242" s="56"/>
      <c r="H242" s="56"/>
      <c r="I242" s="56"/>
      <c r="J242" s="56"/>
      <c r="K242" s="111">
        <v>2365</v>
      </c>
    </row>
    <row r="243" spans="2:11" x14ac:dyDescent="0.25">
      <c r="B243" s="97" t="s">
        <v>100</v>
      </c>
      <c r="C243" s="61"/>
      <c r="D243" s="107">
        <v>1736</v>
      </c>
      <c r="E243" s="100">
        <v>40990</v>
      </c>
      <c r="F243" s="53">
        <v>58840</v>
      </c>
      <c r="G243" s="56"/>
      <c r="H243" s="56"/>
      <c r="I243" s="56"/>
      <c r="J243" s="56"/>
      <c r="K243" s="111">
        <v>58840</v>
      </c>
    </row>
    <row r="244" spans="2:11" x14ac:dyDescent="0.25">
      <c r="B244" s="97" t="s">
        <v>100</v>
      </c>
      <c r="C244" s="61"/>
      <c r="D244" s="107">
        <v>1793</v>
      </c>
      <c r="E244" s="100">
        <v>41012</v>
      </c>
      <c r="F244" s="53">
        <v>15200</v>
      </c>
      <c r="G244" s="56"/>
      <c r="H244" s="56"/>
      <c r="I244" s="56"/>
      <c r="J244" s="56"/>
      <c r="K244" s="111">
        <v>15200</v>
      </c>
    </row>
    <row r="245" spans="2:11" x14ac:dyDescent="0.25">
      <c r="B245" s="97" t="s">
        <v>100</v>
      </c>
      <c r="C245" s="61"/>
      <c r="D245" s="107">
        <v>2058</v>
      </c>
      <c r="E245" s="100">
        <v>41135</v>
      </c>
      <c r="F245" s="53">
        <v>8400</v>
      </c>
      <c r="G245" s="56"/>
      <c r="H245" s="56"/>
      <c r="I245" s="56"/>
      <c r="J245" s="56"/>
      <c r="K245" s="111">
        <v>8400</v>
      </c>
    </row>
    <row r="246" spans="2:11" x14ac:dyDescent="0.25">
      <c r="B246" s="97" t="s">
        <v>100</v>
      </c>
      <c r="C246" s="61"/>
      <c r="D246" s="107">
        <v>2273</v>
      </c>
      <c r="E246" s="100">
        <v>41260</v>
      </c>
      <c r="F246" s="53">
        <v>24500</v>
      </c>
      <c r="G246" s="56"/>
      <c r="H246" s="56"/>
      <c r="I246" s="56"/>
      <c r="J246" s="56"/>
      <c r="K246" s="111">
        <v>24500</v>
      </c>
    </row>
    <row r="247" spans="2:11" x14ac:dyDescent="0.25">
      <c r="B247" s="97" t="s">
        <v>100</v>
      </c>
      <c r="C247" s="61"/>
      <c r="D247" s="107">
        <v>2154</v>
      </c>
      <c r="E247" s="100">
        <v>41562</v>
      </c>
      <c r="F247" s="51">
        <v>17400</v>
      </c>
      <c r="G247" s="56"/>
      <c r="H247" s="56"/>
      <c r="I247" s="56"/>
      <c r="J247" s="56"/>
      <c r="K247" s="108">
        <v>17400</v>
      </c>
    </row>
    <row r="248" spans="2:11" x14ac:dyDescent="0.25">
      <c r="B248" s="97" t="s">
        <v>100</v>
      </c>
      <c r="C248" s="61"/>
      <c r="D248" s="107">
        <v>2274</v>
      </c>
      <c r="E248" s="100">
        <v>41288</v>
      </c>
      <c r="F248" s="51">
        <v>8500</v>
      </c>
      <c r="G248" s="56"/>
      <c r="H248" s="56"/>
      <c r="I248" s="56"/>
      <c r="J248" s="56"/>
      <c r="K248" s="108">
        <v>8500</v>
      </c>
    </row>
    <row r="249" spans="2:11" x14ac:dyDescent="0.25">
      <c r="B249" s="97" t="s">
        <v>101</v>
      </c>
      <c r="C249" s="98">
        <v>112482874</v>
      </c>
      <c r="D249" s="107">
        <v>93</v>
      </c>
      <c r="E249" s="100">
        <v>40919</v>
      </c>
      <c r="F249" s="53">
        <v>9888</v>
      </c>
      <c r="G249" s="56"/>
      <c r="H249" s="56"/>
      <c r="I249" s="56"/>
      <c r="J249" s="56"/>
      <c r="K249" s="111">
        <v>9888</v>
      </c>
    </row>
    <row r="250" spans="2:11" x14ac:dyDescent="0.25">
      <c r="B250" s="97" t="s">
        <v>101</v>
      </c>
      <c r="C250" s="61"/>
      <c r="D250" s="107">
        <v>175</v>
      </c>
      <c r="E250" s="100">
        <v>41082</v>
      </c>
      <c r="F250" s="53">
        <v>18713</v>
      </c>
      <c r="G250" s="56"/>
      <c r="H250" s="56"/>
      <c r="I250" s="56"/>
      <c r="J250" s="56"/>
      <c r="K250" s="111">
        <v>18713</v>
      </c>
    </row>
    <row r="251" spans="2:11" x14ac:dyDescent="0.25">
      <c r="B251" s="97" t="s">
        <v>102</v>
      </c>
      <c r="C251" s="98" t="s">
        <v>396</v>
      </c>
      <c r="D251" s="107">
        <v>261</v>
      </c>
      <c r="E251" s="100">
        <v>41358</v>
      </c>
      <c r="F251" s="51">
        <v>49048.18</v>
      </c>
      <c r="G251" s="56"/>
      <c r="H251" s="56"/>
      <c r="I251" s="56"/>
      <c r="J251" s="56"/>
      <c r="K251" s="108">
        <v>49048.18</v>
      </c>
    </row>
    <row r="252" spans="2:11" x14ac:dyDescent="0.25">
      <c r="B252" s="97" t="s">
        <v>102</v>
      </c>
      <c r="C252" s="61"/>
      <c r="D252" s="107">
        <v>275</v>
      </c>
      <c r="E252" s="100">
        <v>41389</v>
      </c>
      <c r="F252" s="51">
        <v>27477.23</v>
      </c>
      <c r="G252" s="56"/>
      <c r="H252" s="56"/>
      <c r="I252" s="56"/>
      <c r="J252" s="56"/>
      <c r="K252" s="108">
        <v>27477.23</v>
      </c>
    </row>
    <row r="253" spans="2:11" x14ac:dyDescent="0.25">
      <c r="B253" s="97" t="s">
        <v>102</v>
      </c>
      <c r="C253" s="61"/>
      <c r="D253" s="107">
        <v>287</v>
      </c>
      <c r="E253" s="100">
        <v>41423</v>
      </c>
      <c r="F253" s="51">
        <v>31297.73</v>
      </c>
      <c r="G253" s="56"/>
      <c r="H253" s="56"/>
      <c r="I253" s="56"/>
      <c r="J253" s="56"/>
      <c r="K253" s="108">
        <v>31297.73</v>
      </c>
    </row>
    <row r="254" spans="2:11" x14ac:dyDescent="0.25">
      <c r="B254" s="97" t="s">
        <v>103</v>
      </c>
      <c r="C254" s="61">
        <v>130016382</v>
      </c>
      <c r="D254" s="107">
        <v>429</v>
      </c>
      <c r="E254" s="100">
        <v>39197</v>
      </c>
      <c r="F254" s="53">
        <v>104130</v>
      </c>
      <c r="G254" s="56"/>
      <c r="H254" s="56"/>
      <c r="I254" s="56"/>
      <c r="J254" s="56"/>
      <c r="K254" s="111">
        <v>104130</v>
      </c>
    </row>
    <row r="255" spans="2:11" x14ac:dyDescent="0.25">
      <c r="B255" s="97" t="s">
        <v>103</v>
      </c>
      <c r="C255" s="61"/>
      <c r="D255" s="107">
        <v>497</v>
      </c>
      <c r="E255" s="100">
        <v>39220</v>
      </c>
      <c r="F255" s="53">
        <v>5336</v>
      </c>
      <c r="G255" s="56"/>
      <c r="H255" s="56"/>
      <c r="I255" s="56"/>
      <c r="J255" s="56"/>
      <c r="K255" s="111">
        <v>5336</v>
      </c>
    </row>
    <row r="256" spans="2:11" x14ac:dyDescent="0.25">
      <c r="B256" s="97" t="s">
        <v>103</v>
      </c>
      <c r="C256" s="61"/>
      <c r="D256" s="107">
        <v>663</v>
      </c>
      <c r="E256" s="100">
        <v>39256</v>
      </c>
      <c r="F256" s="53">
        <v>14268</v>
      </c>
      <c r="G256" s="56"/>
      <c r="H256" s="56"/>
      <c r="I256" s="56"/>
      <c r="J256" s="56"/>
      <c r="K256" s="111">
        <v>14268</v>
      </c>
    </row>
    <row r="257" spans="2:11" x14ac:dyDescent="0.25">
      <c r="B257" s="97" t="s">
        <v>104</v>
      </c>
      <c r="C257" s="98">
        <v>130761002</v>
      </c>
      <c r="D257" s="107">
        <v>9</v>
      </c>
      <c r="E257" s="100">
        <v>44414</v>
      </c>
      <c r="F257" s="53">
        <v>13894.5</v>
      </c>
      <c r="G257" s="56"/>
      <c r="H257" s="56"/>
      <c r="I257" s="56"/>
      <c r="J257" s="56"/>
      <c r="K257" s="111">
        <v>13894.5</v>
      </c>
    </row>
    <row r="258" spans="2:11" x14ac:dyDescent="0.25">
      <c r="B258" s="97" t="s">
        <v>104</v>
      </c>
      <c r="C258" s="61"/>
      <c r="D258" s="107">
        <v>13</v>
      </c>
      <c r="E258" s="100">
        <v>44466</v>
      </c>
      <c r="F258" s="53">
        <v>27258</v>
      </c>
      <c r="G258" s="56"/>
      <c r="H258" s="56"/>
      <c r="I258" s="56"/>
      <c r="J258" s="56"/>
      <c r="K258" s="111">
        <v>27258</v>
      </c>
    </row>
    <row r="259" spans="2:11" x14ac:dyDescent="0.25">
      <c r="B259" s="97" t="s">
        <v>105</v>
      </c>
      <c r="C259" s="98">
        <v>101672226</v>
      </c>
      <c r="D259" s="99">
        <v>941455</v>
      </c>
      <c r="E259" s="100">
        <v>40431</v>
      </c>
      <c r="F259" s="49">
        <v>89813.2</v>
      </c>
      <c r="G259" s="56"/>
      <c r="H259" s="56"/>
      <c r="I259" s="56"/>
      <c r="J259" s="56"/>
      <c r="K259" s="101">
        <v>89813.2</v>
      </c>
    </row>
    <row r="260" spans="2:11" x14ac:dyDescent="0.25">
      <c r="B260" s="97" t="s">
        <v>105</v>
      </c>
      <c r="C260" s="61"/>
      <c r="D260" s="107">
        <v>941456</v>
      </c>
      <c r="E260" s="100">
        <v>40432</v>
      </c>
      <c r="F260" s="51">
        <v>159718</v>
      </c>
      <c r="G260" s="56"/>
      <c r="H260" s="56"/>
      <c r="I260" s="56"/>
      <c r="J260" s="56"/>
      <c r="K260" s="108">
        <v>159718</v>
      </c>
    </row>
    <row r="261" spans="2:11" x14ac:dyDescent="0.25">
      <c r="B261" s="97" t="s">
        <v>105</v>
      </c>
      <c r="C261" s="61"/>
      <c r="D261" s="107">
        <v>941459</v>
      </c>
      <c r="E261" s="100">
        <v>40437</v>
      </c>
      <c r="F261" s="51">
        <v>8400</v>
      </c>
      <c r="G261" s="56"/>
      <c r="H261" s="56"/>
      <c r="I261" s="56"/>
      <c r="J261" s="56"/>
      <c r="K261" s="108">
        <v>8400</v>
      </c>
    </row>
    <row r="262" spans="2:11" x14ac:dyDescent="0.25">
      <c r="B262" s="97" t="s">
        <v>105</v>
      </c>
      <c r="C262" s="61"/>
      <c r="D262" s="107">
        <v>941471</v>
      </c>
      <c r="E262" s="100">
        <v>40470</v>
      </c>
      <c r="F262" s="51">
        <v>52476</v>
      </c>
      <c r="G262" s="56"/>
      <c r="H262" s="56"/>
      <c r="I262" s="56"/>
      <c r="J262" s="56"/>
      <c r="K262" s="108">
        <v>52476</v>
      </c>
    </row>
    <row r="263" spans="2:11" x14ac:dyDescent="0.25">
      <c r="B263" s="97" t="s">
        <v>105</v>
      </c>
      <c r="C263" s="61"/>
      <c r="D263" s="107">
        <v>941473</v>
      </c>
      <c r="E263" s="100">
        <v>40471</v>
      </c>
      <c r="F263" s="51">
        <v>14075</v>
      </c>
      <c r="G263" s="56"/>
      <c r="H263" s="56"/>
      <c r="I263" s="56"/>
      <c r="J263" s="56"/>
      <c r="K263" s="108">
        <v>14075</v>
      </c>
    </row>
    <row r="264" spans="2:11" x14ac:dyDescent="0.25">
      <c r="B264" s="97" t="s">
        <v>105</v>
      </c>
      <c r="C264" s="61"/>
      <c r="D264" s="107">
        <v>941476</v>
      </c>
      <c r="E264" s="100">
        <v>40473</v>
      </c>
      <c r="F264" s="51">
        <v>106773</v>
      </c>
      <c r="G264" s="56"/>
      <c r="H264" s="56"/>
      <c r="I264" s="56"/>
      <c r="J264" s="56"/>
      <c r="K264" s="108">
        <v>106773</v>
      </c>
    </row>
    <row r="265" spans="2:11" x14ac:dyDescent="0.25">
      <c r="B265" s="97" t="s">
        <v>105</v>
      </c>
      <c r="C265" s="61"/>
      <c r="D265" s="107">
        <v>941481</v>
      </c>
      <c r="E265" s="100">
        <v>40473</v>
      </c>
      <c r="F265" s="51">
        <v>31000</v>
      </c>
      <c r="G265" s="56"/>
      <c r="H265" s="56"/>
      <c r="I265" s="56"/>
      <c r="J265" s="56"/>
      <c r="K265" s="108">
        <v>31000</v>
      </c>
    </row>
    <row r="266" spans="2:11" x14ac:dyDescent="0.25">
      <c r="B266" s="97" t="s">
        <v>105</v>
      </c>
      <c r="C266" s="61"/>
      <c r="D266" s="107">
        <v>941483</v>
      </c>
      <c r="E266" s="100">
        <v>40478</v>
      </c>
      <c r="F266" s="51">
        <v>39670</v>
      </c>
      <c r="G266" s="56"/>
      <c r="H266" s="56"/>
      <c r="I266" s="56"/>
      <c r="J266" s="56"/>
      <c r="K266" s="108">
        <v>39670</v>
      </c>
    </row>
    <row r="267" spans="2:11" x14ac:dyDescent="0.25">
      <c r="B267" s="97" t="s">
        <v>105</v>
      </c>
      <c r="C267" s="61"/>
      <c r="D267" s="107">
        <v>941479</v>
      </c>
      <c r="E267" s="100">
        <v>40478</v>
      </c>
      <c r="F267" s="51">
        <v>114986</v>
      </c>
      <c r="G267" s="56"/>
      <c r="H267" s="56"/>
      <c r="I267" s="56"/>
      <c r="J267" s="56"/>
      <c r="K267" s="108">
        <v>114986</v>
      </c>
    </row>
    <row r="268" spans="2:11" x14ac:dyDescent="0.25">
      <c r="B268" s="97" t="s">
        <v>105</v>
      </c>
      <c r="C268" s="61"/>
      <c r="D268" s="107">
        <v>941484</v>
      </c>
      <c r="E268" s="100">
        <v>40483</v>
      </c>
      <c r="F268" s="51">
        <v>135470</v>
      </c>
      <c r="G268" s="56"/>
      <c r="H268" s="56"/>
      <c r="I268" s="56"/>
      <c r="J268" s="56"/>
      <c r="K268" s="108">
        <v>135470</v>
      </c>
    </row>
    <row r="269" spans="2:11" x14ac:dyDescent="0.25">
      <c r="B269" s="97" t="s">
        <v>105</v>
      </c>
      <c r="C269" s="61"/>
      <c r="D269" s="107">
        <v>941486</v>
      </c>
      <c r="E269" s="100">
        <v>40862</v>
      </c>
      <c r="F269" s="51">
        <v>120000</v>
      </c>
      <c r="G269" s="56"/>
      <c r="H269" s="56"/>
      <c r="I269" s="56"/>
      <c r="J269" s="56"/>
      <c r="K269" s="108">
        <v>120000</v>
      </c>
    </row>
    <row r="270" spans="2:11" x14ac:dyDescent="0.25">
      <c r="B270" s="97" t="s">
        <v>105</v>
      </c>
      <c r="C270" s="61"/>
      <c r="D270" s="107">
        <v>941487</v>
      </c>
      <c r="E270" s="100">
        <v>40848</v>
      </c>
      <c r="F270" s="51">
        <v>76400</v>
      </c>
      <c r="G270" s="56"/>
      <c r="H270" s="56"/>
      <c r="I270" s="56"/>
      <c r="J270" s="56"/>
      <c r="K270" s="108">
        <v>76400</v>
      </c>
    </row>
    <row r="271" spans="2:11" x14ac:dyDescent="0.25">
      <c r="B271" s="97" t="s">
        <v>105</v>
      </c>
      <c r="C271" s="61"/>
      <c r="D271" s="107">
        <v>941488</v>
      </c>
      <c r="E271" s="100">
        <v>40863</v>
      </c>
      <c r="F271" s="51">
        <v>73741.2</v>
      </c>
      <c r="G271" s="56"/>
      <c r="H271" s="56"/>
      <c r="I271" s="56"/>
      <c r="J271" s="56"/>
      <c r="K271" s="108">
        <v>73741.2</v>
      </c>
    </row>
    <row r="272" spans="2:11" x14ac:dyDescent="0.25">
      <c r="B272" s="97" t="s">
        <v>105</v>
      </c>
      <c r="C272" s="61"/>
      <c r="D272" s="107">
        <v>767723</v>
      </c>
      <c r="E272" s="100">
        <v>40555</v>
      </c>
      <c r="F272" s="51">
        <v>140340</v>
      </c>
      <c r="G272" s="56"/>
      <c r="H272" s="56"/>
      <c r="I272" s="56"/>
      <c r="J272" s="56"/>
      <c r="K272" s="108">
        <v>140340</v>
      </c>
    </row>
    <row r="273" spans="2:11" x14ac:dyDescent="0.25">
      <c r="B273" s="97" t="s">
        <v>105</v>
      </c>
      <c r="C273" s="61"/>
      <c r="D273" s="107">
        <v>941500</v>
      </c>
      <c r="E273" s="100">
        <v>40555</v>
      </c>
      <c r="F273" s="51">
        <v>78050</v>
      </c>
      <c r="G273" s="56"/>
      <c r="H273" s="56"/>
      <c r="I273" s="56"/>
      <c r="J273" s="56"/>
      <c r="K273" s="108">
        <v>78050</v>
      </c>
    </row>
    <row r="274" spans="2:11" x14ac:dyDescent="0.25">
      <c r="B274" s="97" t="s">
        <v>106</v>
      </c>
      <c r="C274" s="98">
        <v>130053911</v>
      </c>
      <c r="D274" s="107">
        <v>20895295</v>
      </c>
      <c r="E274" s="100">
        <v>44013</v>
      </c>
      <c r="F274" s="51">
        <v>24444.5</v>
      </c>
      <c r="G274" s="56"/>
      <c r="H274" s="56"/>
      <c r="I274" s="56"/>
      <c r="J274" s="56"/>
      <c r="K274" s="108">
        <v>24444.5</v>
      </c>
    </row>
    <row r="275" spans="2:11" x14ac:dyDescent="0.25">
      <c r="B275" s="97" t="s">
        <v>106</v>
      </c>
      <c r="C275" s="61"/>
      <c r="D275" s="107">
        <v>20923890</v>
      </c>
      <c r="E275" s="100">
        <v>44055</v>
      </c>
      <c r="F275" s="51">
        <v>79488.02</v>
      </c>
      <c r="G275" s="56"/>
      <c r="H275" s="56"/>
      <c r="I275" s="56"/>
      <c r="J275" s="56"/>
      <c r="K275" s="108">
        <v>79488.02</v>
      </c>
    </row>
    <row r="276" spans="2:11" x14ac:dyDescent="0.25">
      <c r="B276" s="97" t="s">
        <v>106</v>
      </c>
      <c r="C276" s="61"/>
      <c r="D276" s="107">
        <v>20943316</v>
      </c>
      <c r="E276" s="100">
        <v>44085</v>
      </c>
      <c r="F276" s="51">
        <v>89164</v>
      </c>
      <c r="G276" s="56"/>
      <c r="H276" s="56"/>
      <c r="I276" s="56"/>
      <c r="J276" s="56"/>
      <c r="K276" s="108">
        <v>89164</v>
      </c>
    </row>
    <row r="277" spans="2:11" x14ac:dyDescent="0.25">
      <c r="B277" s="97" t="s">
        <v>106</v>
      </c>
      <c r="C277" s="61"/>
      <c r="D277" s="107">
        <v>20946128</v>
      </c>
      <c r="E277" s="100">
        <v>44090</v>
      </c>
      <c r="F277" s="51">
        <v>35000</v>
      </c>
      <c r="G277" s="56"/>
      <c r="H277" s="56"/>
      <c r="I277" s="56"/>
      <c r="J277" s="56"/>
      <c r="K277" s="108">
        <v>35000</v>
      </c>
    </row>
    <row r="278" spans="2:11" x14ac:dyDescent="0.25">
      <c r="B278" s="97" t="s">
        <v>106</v>
      </c>
      <c r="C278" s="61"/>
      <c r="D278" s="107">
        <v>20957109</v>
      </c>
      <c r="E278" s="100">
        <v>44106</v>
      </c>
      <c r="F278" s="51">
        <v>15000</v>
      </c>
      <c r="G278" s="56"/>
      <c r="H278" s="56"/>
      <c r="I278" s="56"/>
      <c r="J278" s="56"/>
      <c r="K278" s="108">
        <v>15000</v>
      </c>
    </row>
    <row r="279" spans="2:11" x14ac:dyDescent="0.25">
      <c r="B279" s="97" t="s">
        <v>106</v>
      </c>
      <c r="C279" s="61"/>
      <c r="D279" s="107">
        <v>20957314</v>
      </c>
      <c r="E279" s="100">
        <v>44106</v>
      </c>
      <c r="F279" s="51">
        <v>35000</v>
      </c>
      <c r="G279" s="56"/>
      <c r="H279" s="56"/>
      <c r="I279" s="56"/>
      <c r="J279" s="56"/>
      <c r="K279" s="108">
        <v>35000</v>
      </c>
    </row>
    <row r="280" spans="2:11" x14ac:dyDescent="0.25">
      <c r="B280" s="97" t="s">
        <v>107</v>
      </c>
      <c r="C280" s="98" t="s">
        <v>397</v>
      </c>
      <c r="D280" s="107">
        <v>78249</v>
      </c>
      <c r="E280" s="100">
        <v>40158</v>
      </c>
      <c r="F280" s="51">
        <v>115445</v>
      </c>
      <c r="G280" s="56"/>
      <c r="H280" s="56"/>
      <c r="I280" s="56"/>
      <c r="J280" s="56"/>
      <c r="K280" s="108">
        <v>115445</v>
      </c>
    </row>
    <row r="281" spans="2:11" x14ac:dyDescent="0.25">
      <c r="B281" s="97" t="s">
        <v>107</v>
      </c>
      <c r="C281" s="61"/>
      <c r="D281" s="107">
        <v>88126</v>
      </c>
      <c r="E281" s="100">
        <v>41124</v>
      </c>
      <c r="F281" s="51">
        <v>45936</v>
      </c>
      <c r="G281" s="56"/>
      <c r="H281" s="56"/>
      <c r="I281" s="56"/>
      <c r="J281" s="56"/>
      <c r="K281" s="108">
        <v>45936</v>
      </c>
    </row>
    <row r="282" spans="2:11" x14ac:dyDescent="0.25">
      <c r="B282" s="97" t="s">
        <v>107</v>
      </c>
      <c r="C282" s="61"/>
      <c r="D282" s="107">
        <v>88188</v>
      </c>
      <c r="E282" s="100">
        <v>41131</v>
      </c>
      <c r="F282" s="51">
        <v>24192</v>
      </c>
      <c r="G282" s="56"/>
      <c r="H282" s="56"/>
      <c r="I282" s="56"/>
      <c r="J282" s="56"/>
      <c r="K282" s="108">
        <v>24192</v>
      </c>
    </row>
    <row r="283" spans="2:11" x14ac:dyDescent="0.25">
      <c r="B283" s="97" t="s">
        <v>107</v>
      </c>
      <c r="C283" s="61"/>
      <c r="D283" s="107">
        <v>88204</v>
      </c>
      <c r="E283" s="100">
        <v>41134</v>
      </c>
      <c r="F283" s="51">
        <v>5455</v>
      </c>
      <c r="G283" s="56"/>
      <c r="H283" s="56"/>
      <c r="I283" s="56"/>
      <c r="J283" s="56"/>
      <c r="K283" s="108">
        <v>5455</v>
      </c>
    </row>
    <row r="284" spans="2:11" x14ac:dyDescent="0.25">
      <c r="B284" s="97" t="s">
        <v>107</v>
      </c>
      <c r="C284" s="61"/>
      <c r="D284" s="107">
        <v>88237</v>
      </c>
      <c r="E284" s="100">
        <v>41136</v>
      </c>
      <c r="F284" s="51">
        <v>34956</v>
      </c>
      <c r="G284" s="56"/>
      <c r="H284" s="56"/>
      <c r="I284" s="56"/>
      <c r="J284" s="56"/>
      <c r="K284" s="108">
        <v>34956</v>
      </c>
    </row>
    <row r="285" spans="2:11" x14ac:dyDescent="0.25">
      <c r="B285" s="97" t="s">
        <v>107</v>
      </c>
      <c r="C285" s="61"/>
      <c r="D285" s="107">
        <v>88313</v>
      </c>
      <c r="E285" s="100">
        <v>41143</v>
      </c>
      <c r="F285" s="51">
        <v>6500</v>
      </c>
      <c r="G285" s="56"/>
      <c r="H285" s="56"/>
      <c r="I285" s="56"/>
      <c r="J285" s="56"/>
      <c r="K285" s="108">
        <v>6500</v>
      </c>
    </row>
    <row r="286" spans="2:11" x14ac:dyDescent="0.25">
      <c r="B286" s="97" t="s">
        <v>107</v>
      </c>
      <c r="C286" s="61"/>
      <c r="D286" s="107">
        <v>88361</v>
      </c>
      <c r="E286" s="100">
        <v>41149</v>
      </c>
      <c r="F286" s="51">
        <v>9100</v>
      </c>
      <c r="G286" s="56"/>
      <c r="H286" s="56"/>
      <c r="I286" s="56"/>
      <c r="J286" s="56"/>
      <c r="K286" s="108">
        <v>9100</v>
      </c>
    </row>
    <row r="287" spans="2:11" x14ac:dyDescent="0.25">
      <c r="B287" s="97" t="s">
        <v>107</v>
      </c>
      <c r="C287" s="61"/>
      <c r="D287" s="107">
        <v>88432</v>
      </c>
      <c r="E287" s="100">
        <v>41155</v>
      </c>
      <c r="F287" s="51">
        <v>9100</v>
      </c>
      <c r="G287" s="56"/>
      <c r="H287" s="56"/>
      <c r="I287" s="56"/>
      <c r="J287" s="56"/>
      <c r="K287" s="108">
        <v>9100</v>
      </c>
    </row>
    <row r="288" spans="2:11" x14ac:dyDescent="0.25">
      <c r="B288" s="97" t="s">
        <v>107</v>
      </c>
      <c r="C288" s="61"/>
      <c r="D288" s="107">
        <v>88503</v>
      </c>
      <c r="E288" s="100">
        <v>41159</v>
      </c>
      <c r="F288" s="51">
        <v>18600</v>
      </c>
      <c r="G288" s="56"/>
      <c r="H288" s="56"/>
      <c r="I288" s="56"/>
      <c r="J288" s="56"/>
      <c r="K288" s="108">
        <v>18600</v>
      </c>
    </row>
    <row r="289" spans="2:11" x14ac:dyDescent="0.25">
      <c r="B289" s="97" t="s">
        <v>107</v>
      </c>
      <c r="C289" s="61"/>
      <c r="D289" s="107">
        <v>90196</v>
      </c>
      <c r="E289" s="100">
        <v>41304</v>
      </c>
      <c r="F289" s="51">
        <v>25170</v>
      </c>
      <c r="G289" s="56"/>
      <c r="H289" s="56"/>
      <c r="I289" s="56"/>
      <c r="J289" s="56"/>
      <c r="K289" s="108">
        <v>25170</v>
      </c>
    </row>
    <row r="290" spans="2:11" x14ac:dyDescent="0.25">
      <c r="B290" s="97" t="s">
        <v>107</v>
      </c>
      <c r="C290" s="61"/>
      <c r="D290" s="107">
        <v>90785</v>
      </c>
      <c r="E290" s="100">
        <v>41347</v>
      </c>
      <c r="F290" s="51">
        <v>30384</v>
      </c>
      <c r="G290" s="56"/>
      <c r="H290" s="56"/>
      <c r="I290" s="56"/>
      <c r="J290" s="56"/>
      <c r="K290" s="108">
        <v>30384</v>
      </c>
    </row>
    <row r="291" spans="2:11" x14ac:dyDescent="0.25">
      <c r="B291" s="97" t="s">
        <v>107</v>
      </c>
      <c r="C291" s="61"/>
      <c r="D291" s="107">
        <v>88491</v>
      </c>
      <c r="E291" s="100">
        <v>41488</v>
      </c>
      <c r="F291" s="51">
        <v>186120</v>
      </c>
      <c r="G291" s="56"/>
      <c r="H291" s="56"/>
      <c r="I291" s="56"/>
      <c r="J291" s="56"/>
      <c r="K291" s="108">
        <v>186120</v>
      </c>
    </row>
    <row r="292" spans="2:11" x14ac:dyDescent="0.25">
      <c r="B292" s="56"/>
      <c r="C292" s="118"/>
      <c r="D292" s="56"/>
      <c r="E292" s="119" t="s">
        <v>9</v>
      </c>
      <c r="F292" s="120">
        <f>SUM(F8:F291)</f>
        <v>11658176.129999999</v>
      </c>
      <c r="G292" s="120">
        <f t="shared" ref="G292:K292" si="1">SUM(G8:G291)</f>
        <v>2551307.7799999998</v>
      </c>
      <c r="H292" s="120">
        <f t="shared" si="1"/>
        <v>204150.95</v>
      </c>
      <c r="I292" s="120">
        <f t="shared" si="1"/>
        <v>71770.5</v>
      </c>
      <c r="J292" s="120">
        <f t="shared" si="1"/>
        <v>0</v>
      </c>
      <c r="K292" s="120">
        <f t="shared" si="1"/>
        <v>8830946.9000000022</v>
      </c>
    </row>
    <row r="294" spans="2:11" x14ac:dyDescent="0.25">
      <c r="F294" s="121"/>
    </row>
    <row r="295" spans="2:11" x14ac:dyDescent="0.25">
      <c r="F295" s="122"/>
      <c r="G295" s="121"/>
    </row>
    <row r="296" spans="2:11" x14ac:dyDescent="0.25">
      <c r="B296" t="s">
        <v>8</v>
      </c>
      <c r="F296" s="122"/>
      <c r="G296" s="122"/>
      <c r="H296" s="122"/>
    </row>
    <row r="298" spans="2:11" x14ac:dyDescent="0.25">
      <c r="B298" t="s">
        <v>384</v>
      </c>
      <c r="D298" t="s">
        <v>412</v>
      </c>
      <c r="F298" t="s">
        <v>413</v>
      </c>
    </row>
    <row r="299" spans="2:11" x14ac:dyDescent="0.25">
      <c r="B299" t="s">
        <v>18</v>
      </c>
      <c r="D299" t="s">
        <v>19</v>
      </c>
      <c r="F299" t="s">
        <v>33</v>
      </c>
    </row>
  </sheetData>
  <mergeCells count="5">
    <mergeCell ref="B5:I5"/>
    <mergeCell ref="B6:D6"/>
    <mergeCell ref="E6:K6"/>
    <mergeCell ref="B2:K2"/>
    <mergeCell ref="B3:K3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D104 D99 D101:D102 E99:E100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5" scale="8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DEUDA X SUPLIDOR </vt:lpstr>
      <vt:lpstr>DEUDA X PERIODO</vt:lpstr>
      <vt:lpstr>DEUDA X FACTURAS</vt:lpstr>
      <vt:lpstr>DEUDA X ANTIGUEDAD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Ynes Danilda Abreu Ureña</dc:creator>
  <cp:lastModifiedBy>Angelita Reyes</cp:lastModifiedBy>
  <cp:lastPrinted>2026-08-03T16:39:04Z</cp:lastPrinted>
  <dcterms:created xsi:type="dcterms:W3CDTF">2021-03-11T12:14:44Z</dcterms:created>
  <dcterms:modified xsi:type="dcterms:W3CDTF">2026-08-06T18:15:10Z</dcterms:modified>
</cp:coreProperties>
</file>