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BORATORIO\Desktop\MARIANO 2026\"/>
    </mc:Choice>
  </mc:AlternateContent>
  <bookViews>
    <workbookView xWindow="0" yWindow="0" windowWidth="24000" windowHeight="97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5" i="1" l="1"/>
  <c r="J164" i="1"/>
  <c r="J163" i="1"/>
  <c r="J162" i="1"/>
  <c r="J161" i="1"/>
  <c r="J160" i="1"/>
  <c r="J159" i="1"/>
  <c r="J158" i="1"/>
  <c r="J157" i="1"/>
  <c r="J156" i="1"/>
  <c r="J166" i="1" s="1"/>
  <c r="J151" i="1"/>
  <c r="J150" i="1"/>
  <c r="J149" i="1"/>
  <c r="J148" i="1"/>
  <c r="J147" i="1"/>
  <c r="J146" i="1"/>
  <c r="J145" i="1"/>
  <c r="J144" i="1"/>
  <c r="J143" i="1"/>
  <c r="J142" i="1"/>
  <c r="J141" i="1"/>
  <c r="J139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53" i="1" s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117" i="1" s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94" i="1" s="1"/>
  <c r="J73" i="1"/>
  <c r="J72" i="1"/>
  <c r="J71" i="1"/>
  <c r="J67" i="1"/>
  <c r="J66" i="1"/>
  <c r="J65" i="1"/>
  <c r="J64" i="1"/>
  <c r="J63" i="1"/>
  <c r="J60" i="1"/>
  <c r="J59" i="1"/>
  <c r="J57" i="1"/>
  <c r="J68" i="1" s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53" i="1" s="1"/>
  <c r="J168" i="1" l="1"/>
</calcChain>
</file>

<file path=xl/sharedStrings.xml><?xml version="1.0" encoding="utf-8"?>
<sst xmlns="http://schemas.openxmlformats.org/spreadsheetml/2006/main" count="539" uniqueCount="353">
  <si>
    <t>INVENTARIO LABORATORIO</t>
  </si>
  <si>
    <t>PRODUCTOS</t>
  </si>
  <si>
    <t>CANTIDADES</t>
  </si>
  <si>
    <t>UNIDADES</t>
  </si>
  <si>
    <t>CODIGO EMPAQUE</t>
  </si>
  <si>
    <t>CODIGO DE LA DGCP</t>
  </si>
  <si>
    <t>FECHA RECIB</t>
  </si>
  <si>
    <t>NO. LOTE</t>
  </si>
  <si>
    <t>F. DE VENC.</t>
  </si>
  <si>
    <t xml:space="preserve">VALOR UNIT  </t>
  </si>
  <si>
    <t>VALOR TOTAL</t>
  </si>
  <si>
    <t>APLIC.DE MADERA</t>
  </si>
  <si>
    <t>PAQ</t>
  </si>
  <si>
    <t>L-01</t>
  </si>
  <si>
    <t>ANTI A</t>
  </si>
  <si>
    <t>FCO 10ML</t>
  </si>
  <si>
    <t>L-02</t>
  </si>
  <si>
    <t>ANTI B</t>
  </si>
  <si>
    <t>FC0 10ML</t>
  </si>
  <si>
    <t>L-03</t>
  </si>
  <si>
    <t>ANTI D</t>
  </si>
  <si>
    <t>L-04</t>
  </si>
  <si>
    <t>ANTIGLOBULINA</t>
  </si>
  <si>
    <t>L-05</t>
  </si>
  <si>
    <t>ALBUMINA BOVINA</t>
  </si>
  <si>
    <t>L-06</t>
  </si>
  <si>
    <t>AGUjas p/vacutainer</t>
  </si>
  <si>
    <t>UDS</t>
  </si>
  <si>
    <t>L-07</t>
  </si>
  <si>
    <t>AGUjas p/vacutainer(Ramisol)</t>
  </si>
  <si>
    <t>L-140</t>
  </si>
  <si>
    <t>BAJANTE TRANSF.</t>
  </si>
  <si>
    <t>PAQ 25UDS</t>
  </si>
  <si>
    <t>L-08</t>
  </si>
  <si>
    <t>SISMEX CONTROLES</t>
  </si>
  <si>
    <t>KIT</t>
  </si>
  <si>
    <t>L-09</t>
  </si>
  <si>
    <t>CELLPACK DCL</t>
  </si>
  <si>
    <t>GR 20 LIT</t>
  </si>
  <si>
    <t>DCL300A</t>
  </si>
  <si>
    <t>L-10</t>
  </si>
  <si>
    <t>P440</t>
  </si>
  <si>
    <t>CELL CLEAN AUTO</t>
  </si>
  <si>
    <t>L-11</t>
  </si>
  <si>
    <t>A3170</t>
  </si>
  <si>
    <t>PORTA OBJETOS</t>
  </si>
  <si>
    <t>PAQ 72UDS</t>
  </si>
  <si>
    <t>L-12</t>
  </si>
  <si>
    <t>CUBRE OBJETOS</t>
  </si>
  <si>
    <t>CAJA 10 PQ</t>
  </si>
  <si>
    <t>L-13</t>
  </si>
  <si>
    <t>GOTEROS 3ML</t>
  </si>
  <si>
    <t>PAQ 500 U</t>
  </si>
  <si>
    <t>L-14</t>
  </si>
  <si>
    <t>GOTEROS 3ML(Ramisol)</t>
  </si>
  <si>
    <t>uds</t>
  </si>
  <si>
    <t>L-141</t>
  </si>
  <si>
    <t>HCG</t>
  </si>
  <si>
    <t>L-15</t>
  </si>
  <si>
    <t xml:space="preserve"> HCG(RALANSA)</t>
  </si>
  <si>
    <t>L-16</t>
  </si>
  <si>
    <t xml:space="preserve">HEPP B </t>
  </si>
  <si>
    <t>L-17</t>
  </si>
  <si>
    <t>HEP. C</t>
  </si>
  <si>
    <t>L-18</t>
  </si>
  <si>
    <t>MYTHIC DILUENTE</t>
  </si>
  <si>
    <t>20 LIT</t>
  </si>
  <si>
    <t>L-19</t>
  </si>
  <si>
    <t>MYTHIC LISANTE</t>
  </si>
  <si>
    <t>1 LIT</t>
  </si>
  <si>
    <t>L-20</t>
  </si>
  <si>
    <t>23/32026</t>
  </si>
  <si>
    <t>303-92</t>
  </si>
  <si>
    <t>MYTHIC CLEANER</t>
  </si>
  <si>
    <t>L-21</t>
  </si>
  <si>
    <t>302-26</t>
  </si>
  <si>
    <t>MYTHIC CONTROLES</t>
  </si>
  <si>
    <t>L-22</t>
  </si>
  <si>
    <t>B0524</t>
  </si>
  <si>
    <t>SANGRE OCULTA</t>
  </si>
  <si>
    <t>L-23</t>
  </si>
  <si>
    <t>0919132-1</t>
  </si>
  <si>
    <t>LYSER CELL WDF</t>
  </si>
  <si>
    <t>GL 5 LIT</t>
  </si>
  <si>
    <t>L-24</t>
  </si>
  <si>
    <t>P3007</t>
  </si>
  <si>
    <t>SULFOLYSER SLS</t>
  </si>
  <si>
    <t>GL 5LIT</t>
  </si>
  <si>
    <t>L-25</t>
  </si>
  <si>
    <t>P4013</t>
  </si>
  <si>
    <t>TIPS AMARILLO</t>
  </si>
  <si>
    <t>PAQ 1000UDS</t>
  </si>
  <si>
    <t>L-26</t>
  </si>
  <si>
    <t>TIPS AZULES</t>
  </si>
  <si>
    <t>PAQ 500UDS</t>
  </si>
  <si>
    <t>L-27</t>
  </si>
  <si>
    <t>TIRILLAS DE ORINA</t>
  </si>
  <si>
    <t>FCOS</t>
  </si>
  <si>
    <t>L-28</t>
  </si>
  <si>
    <t>TIRILLSP/ORINA (RALANSA)</t>
  </si>
  <si>
    <t>FCOS 100 UDS</t>
  </si>
  <si>
    <t>L-29</t>
  </si>
  <si>
    <t>TOXOPLASMOSIS</t>
  </si>
  <si>
    <t>L-30</t>
  </si>
  <si>
    <t>TOXOPLASMOSIS(RALANSA)</t>
  </si>
  <si>
    <t>L-31</t>
  </si>
  <si>
    <t>TRANS. PEDIAT. 150ML</t>
  </si>
  <si>
    <t>L-32</t>
  </si>
  <si>
    <t>TRANSFER(Ramisol)</t>
  </si>
  <si>
    <t>L-142</t>
  </si>
  <si>
    <t>TUBOS/MORADA 4 ML</t>
  </si>
  <si>
    <t>L-33</t>
  </si>
  <si>
    <t>TUBOS/MORADA 3 ML</t>
  </si>
  <si>
    <t>L-34</t>
  </si>
  <si>
    <t>TUBOS T/MORADA(VANGU)</t>
  </si>
  <si>
    <t>L-35</t>
  </si>
  <si>
    <t>TUBOS/T MORADA 2ML</t>
  </si>
  <si>
    <t>L-36</t>
  </si>
  <si>
    <t>TUBOS/T MORADA 1ML</t>
  </si>
  <si>
    <t>L-37</t>
  </si>
  <si>
    <t xml:space="preserve">TUBOS/T ROJA </t>
  </si>
  <si>
    <t>L-38</t>
  </si>
  <si>
    <t>TUBO T/ROJA (PLAIN)</t>
  </si>
  <si>
    <t>L-39</t>
  </si>
  <si>
    <t>FRASCOS ESTERIL(ORINA</t>
  </si>
  <si>
    <t>L-40</t>
  </si>
  <si>
    <t>FLUOROCELL WDF</t>
  </si>
  <si>
    <t>L-41</t>
  </si>
  <si>
    <t>TUBOS DE CRIST 12/75</t>
  </si>
  <si>
    <t>L-42</t>
  </si>
  <si>
    <t>TUBOS CRIST 13/100</t>
  </si>
  <si>
    <t>L-43</t>
  </si>
  <si>
    <t>TUBO T/T/AZUL</t>
  </si>
  <si>
    <t>L-44</t>
  </si>
  <si>
    <t>TUBOS CONICOS (Ramisol)</t>
  </si>
  <si>
    <t>L-143</t>
  </si>
  <si>
    <t xml:space="preserve">TUBOS CONICOS </t>
  </si>
  <si>
    <t>L-46</t>
  </si>
  <si>
    <t>PRODUCTOS(manuales)</t>
  </si>
  <si>
    <t>Pipetas Eritro</t>
  </si>
  <si>
    <t>L-47</t>
  </si>
  <si>
    <t>Pipetas Eritro(Ramisol)</t>
  </si>
  <si>
    <t>L-144</t>
  </si>
  <si>
    <t>PCR</t>
  </si>
  <si>
    <t>L-48</t>
  </si>
  <si>
    <t>ASO</t>
  </si>
  <si>
    <t>L-49</t>
  </si>
  <si>
    <t>VDRL</t>
  </si>
  <si>
    <t>FCO</t>
  </si>
  <si>
    <t>L-50</t>
  </si>
  <si>
    <t>18/62026</t>
  </si>
  <si>
    <t>FR</t>
  </si>
  <si>
    <t>L-51</t>
  </si>
  <si>
    <t>18/6/226</t>
  </si>
  <si>
    <t>HIV  RAPID</t>
  </si>
  <si>
    <t>L-52</t>
  </si>
  <si>
    <t>CLEANER DYMIND</t>
  </si>
  <si>
    <t>L-53</t>
  </si>
  <si>
    <t>LISANTE DIMIND</t>
  </si>
  <si>
    <t>L-54</t>
  </si>
  <si>
    <t>CONTROLES DIMIND</t>
  </si>
  <si>
    <t>kit</t>
  </si>
  <si>
    <t>L-55</t>
  </si>
  <si>
    <t>DILUYENTE DYIMIND</t>
  </si>
  <si>
    <t>GARRAFON</t>
  </si>
  <si>
    <t>L-56</t>
  </si>
  <si>
    <t>PRODUCTOS(PKL)</t>
  </si>
  <si>
    <t>MAQUINA DDE QUIMICA PKL</t>
  </si>
  <si>
    <t>COPAS PARA MUESTRAS</t>
  </si>
  <si>
    <t>L-57</t>
  </si>
  <si>
    <t>ALP</t>
  </si>
  <si>
    <t>L-58</t>
  </si>
  <si>
    <t>AMILASA</t>
  </si>
  <si>
    <t>L-59</t>
  </si>
  <si>
    <t>AGUA DESTILADA</t>
  </si>
  <si>
    <t>L-60</t>
  </si>
  <si>
    <t>ACIDO URICO</t>
  </si>
  <si>
    <t>L-61</t>
  </si>
  <si>
    <t>TRIGLICERIDOS</t>
  </si>
  <si>
    <t>L-62</t>
  </si>
  <si>
    <t>CONTROL PATOLOGICO</t>
  </si>
  <si>
    <t>VIAL</t>
  </si>
  <si>
    <t>L-63</t>
  </si>
  <si>
    <t>CONTROL NORMAL</t>
  </si>
  <si>
    <t>L-64</t>
  </si>
  <si>
    <t>MULTICALIBRADORES</t>
  </si>
  <si>
    <t>L-65</t>
  </si>
  <si>
    <t>CALCIO</t>
  </si>
  <si>
    <t>L-66</t>
  </si>
  <si>
    <t>111XA</t>
  </si>
  <si>
    <t>COLESTEROL</t>
  </si>
  <si>
    <t>L-67</t>
  </si>
  <si>
    <t>GLICEMIA</t>
  </si>
  <si>
    <t>L-68</t>
  </si>
  <si>
    <t>BILIRRUBIN DIRECTA</t>
  </si>
  <si>
    <t>L-69</t>
  </si>
  <si>
    <t>BILIRRUBINA TOTAL</t>
  </si>
  <si>
    <t>L-70</t>
  </si>
  <si>
    <t>ALBUMINA</t>
  </si>
  <si>
    <t>L-71</t>
  </si>
  <si>
    <t>TGO</t>
  </si>
  <si>
    <t>L-72</t>
  </si>
  <si>
    <t>TGP</t>
  </si>
  <si>
    <t>L-73</t>
  </si>
  <si>
    <t>HDL</t>
  </si>
  <si>
    <t>L-74</t>
  </si>
  <si>
    <t>PROT TOTALES</t>
  </si>
  <si>
    <t>L-75</t>
  </si>
  <si>
    <t>CREATININA</t>
  </si>
  <si>
    <t>L-76</t>
  </si>
  <si>
    <t>UREA</t>
  </si>
  <si>
    <t>L-77</t>
  </si>
  <si>
    <t>LIPASA</t>
  </si>
  <si>
    <t>L-78</t>
  </si>
  <si>
    <t>LDH</t>
  </si>
  <si>
    <t>L-79</t>
  </si>
  <si>
    <t>PRUEBAS ESPECIALES</t>
  </si>
  <si>
    <t>B-HCG</t>
  </si>
  <si>
    <t>L-80</t>
  </si>
  <si>
    <t>PT</t>
  </si>
  <si>
    <t>L-81</t>
  </si>
  <si>
    <t>PTT</t>
  </si>
  <si>
    <t>L-82</t>
  </si>
  <si>
    <t>CONTROLES/PT</t>
  </si>
  <si>
    <t>L-83</t>
  </si>
  <si>
    <t>CLORURO DE CALCIO PT</t>
  </si>
  <si>
    <t>L-84</t>
  </si>
  <si>
    <t>112N279A</t>
  </si>
  <si>
    <t>CEA</t>
  </si>
  <si>
    <t>L-85</t>
  </si>
  <si>
    <t>CUBETAS  PT PTT</t>
  </si>
  <si>
    <t>CAJA</t>
  </si>
  <si>
    <t>L-86</t>
  </si>
  <si>
    <t>ESFERAS MAGNETOS</t>
  </si>
  <si>
    <t>L-87</t>
  </si>
  <si>
    <t>D-DIMERO</t>
  </si>
  <si>
    <t>L-88</t>
  </si>
  <si>
    <t>FSH</t>
  </si>
  <si>
    <t>L-89</t>
  </si>
  <si>
    <t>HB GLICOSILADA</t>
  </si>
  <si>
    <t>L-90</t>
  </si>
  <si>
    <t>LH</t>
  </si>
  <si>
    <t>L-91</t>
  </si>
  <si>
    <t>PROLACTINA</t>
  </si>
  <si>
    <t>L-92</t>
  </si>
  <si>
    <t>T3</t>
  </si>
  <si>
    <t>L-93</t>
  </si>
  <si>
    <t>T4</t>
  </si>
  <si>
    <t>L-94</t>
  </si>
  <si>
    <t>TSH</t>
  </si>
  <si>
    <t>L-95</t>
  </si>
  <si>
    <t>FIBRINOGENO</t>
  </si>
  <si>
    <t>L-96</t>
  </si>
  <si>
    <t>E-CA (CASSEP GASES ARTER.</t>
  </si>
  <si>
    <t>FOP0003</t>
  </si>
  <si>
    <t>L-97</t>
  </si>
  <si>
    <t>CARTRIDGE CARTUCHO ELEC.</t>
  </si>
  <si>
    <t>REEX0002</t>
  </si>
  <si>
    <t>L-98</t>
  </si>
  <si>
    <t>BOTELLA GAS (GASES ARTERIAL)</t>
  </si>
  <si>
    <t>MGOP0002</t>
  </si>
  <si>
    <t>L-99</t>
  </si>
  <si>
    <t xml:space="preserve"> MAQ A 25</t>
  </si>
  <si>
    <t xml:space="preserve">ACIDO URICO </t>
  </si>
  <si>
    <t>FRASCOS</t>
  </si>
  <si>
    <t>L-100</t>
  </si>
  <si>
    <t>174XA</t>
  </si>
  <si>
    <t>12518DK</t>
  </si>
  <si>
    <t>L-101</t>
  </si>
  <si>
    <t>L-102</t>
  </si>
  <si>
    <t>0002a</t>
  </si>
  <si>
    <t>BILIRRUBINA DIRECTA</t>
  </si>
  <si>
    <t>L-103</t>
  </si>
  <si>
    <t>032XA</t>
  </si>
  <si>
    <t>31/11/2026</t>
  </si>
  <si>
    <t>L-104</t>
  </si>
  <si>
    <t>047PA</t>
  </si>
  <si>
    <t xml:space="preserve">CALIBRADORES HDL </t>
  </si>
  <si>
    <t>L-105</t>
  </si>
  <si>
    <t>L-106</t>
  </si>
  <si>
    <t>L-107</t>
  </si>
  <si>
    <t>116XA</t>
  </si>
  <si>
    <t>CONTROLES DE LIPIDOS #1</t>
  </si>
  <si>
    <t>L-108</t>
  </si>
  <si>
    <t>CONTROLES DE LIPIDOS #2</t>
  </si>
  <si>
    <t>L-146</t>
  </si>
  <si>
    <t>L-109</t>
  </si>
  <si>
    <t>438XA</t>
  </si>
  <si>
    <t>L-110</t>
  </si>
  <si>
    <t>108XA</t>
  </si>
  <si>
    <t>L-111</t>
  </si>
  <si>
    <t>096XA</t>
  </si>
  <si>
    <t>31/06/2026</t>
  </si>
  <si>
    <t>12502K</t>
  </si>
  <si>
    <t>L-112</t>
  </si>
  <si>
    <t>CUBETAS P/ MUESTRAS</t>
  </si>
  <si>
    <t>AC10770</t>
  </si>
  <si>
    <t>L-113</t>
  </si>
  <si>
    <t xml:space="preserve">GLICEMIA </t>
  </si>
  <si>
    <t>12503DK</t>
  </si>
  <si>
    <t>L-114</t>
  </si>
  <si>
    <t>757xA</t>
  </si>
  <si>
    <t>L-115</t>
  </si>
  <si>
    <t>LDL</t>
  </si>
  <si>
    <t>L-116</t>
  </si>
  <si>
    <t>L-117</t>
  </si>
  <si>
    <t>L-147</t>
  </si>
  <si>
    <t>LIQUIDO SISTEMA</t>
  </si>
  <si>
    <t>GALONES</t>
  </si>
  <si>
    <t>L-118</t>
  </si>
  <si>
    <t>LAMPARA A25</t>
  </si>
  <si>
    <t>L-119</t>
  </si>
  <si>
    <t>PROTEINA TOTALES</t>
  </si>
  <si>
    <t>L-120</t>
  </si>
  <si>
    <t>162XA</t>
  </si>
  <si>
    <t xml:space="preserve">ROTOR </t>
  </si>
  <si>
    <t>AC11485</t>
  </si>
  <si>
    <t>L-121</t>
  </si>
  <si>
    <t>SOLUCION LAVADO</t>
  </si>
  <si>
    <t>L-122</t>
  </si>
  <si>
    <t>L-123</t>
  </si>
  <si>
    <t>0003A</t>
  </si>
  <si>
    <t>L-124</t>
  </si>
  <si>
    <t>0005A</t>
  </si>
  <si>
    <t>TRIGLICERIDOS A25</t>
  </si>
  <si>
    <t>12516DK</t>
  </si>
  <si>
    <t>L-125</t>
  </si>
  <si>
    <t>L-126</t>
  </si>
  <si>
    <t>GGT</t>
  </si>
  <si>
    <t>L-127</t>
  </si>
  <si>
    <t>0002A</t>
  </si>
  <si>
    <t>CPK</t>
  </si>
  <si>
    <t>L-128</t>
  </si>
  <si>
    <t>CPKMB</t>
  </si>
  <si>
    <t>L-129</t>
  </si>
  <si>
    <t>NO.LOTE</t>
  </si>
  <si>
    <t>GLUCOSA</t>
  </si>
  <si>
    <t>L-130</t>
  </si>
  <si>
    <t>L-131</t>
  </si>
  <si>
    <t>L-132</t>
  </si>
  <si>
    <t>1KIT</t>
  </si>
  <si>
    <t>L-133</t>
  </si>
  <si>
    <t>L-134</t>
  </si>
  <si>
    <t>1 KIT</t>
  </si>
  <si>
    <t>L-135</t>
  </si>
  <si>
    <t>1 FCO</t>
  </si>
  <si>
    <t>L-136</t>
  </si>
  <si>
    <t>L-137</t>
  </si>
  <si>
    <t>GLUCOLA</t>
  </si>
  <si>
    <t>L-138</t>
  </si>
  <si>
    <t>SERISCAN(CONTROL N)</t>
  </si>
  <si>
    <t>L-139</t>
  </si>
  <si>
    <t>TOTAL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</si>
</sst>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6" xfId="0" applyFont="1" applyFill="1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/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43" fontId="5" fillId="0" borderId="3" xfId="1" applyFont="1" applyFill="1" applyBorder="1" applyAlignment="1">
      <alignment horizontal="right"/>
    </xf>
    <xf numFmtId="43" fontId="0" fillId="0" borderId="1" xfId="0" applyNumberForma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5" fillId="0" borderId="1" xfId="0" applyNumberFormat="1" applyFont="1" applyFill="1" applyBorder="1"/>
    <xf numFmtId="43" fontId="0" fillId="0" borderId="3" xfId="1" applyFont="1" applyFill="1" applyBorder="1" applyAlignment="1">
      <alignment horizontal="right"/>
    </xf>
    <xf numFmtId="14" fontId="5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43" fontId="0" fillId="0" borderId="0" xfId="1" applyFont="1" applyFill="1" applyBorder="1" applyAlignment="1">
      <alignment horizontal="right"/>
    </xf>
    <xf numFmtId="43" fontId="1" fillId="0" borderId="7" xfId="1" applyFill="1" applyBorder="1" applyAlignment="1">
      <alignment horizontal="right"/>
    </xf>
    <xf numFmtId="43" fontId="1" fillId="0" borderId="8" xfId="1" applyFill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0" fontId="5" fillId="0" borderId="9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14" fontId="5" fillId="0" borderId="10" xfId="0" applyNumberFormat="1" applyFont="1" applyFill="1" applyBorder="1" applyAlignment="1">
      <alignment horizontal="right"/>
    </xf>
    <xf numFmtId="43" fontId="0" fillId="0" borderId="10" xfId="1" applyFont="1" applyFill="1" applyBorder="1" applyAlignment="1">
      <alignment horizontal="right"/>
    </xf>
    <xf numFmtId="43" fontId="2" fillId="0" borderId="11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3" fontId="0" fillId="0" borderId="0" xfId="0" applyNumberFormat="1" applyFill="1"/>
    <xf numFmtId="14" fontId="6" fillId="0" borderId="1" xfId="0" applyNumberFormat="1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Fill="1" applyBorder="1"/>
    <xf numFmtId="43" fontId="2" fillId="0" borderId="12" xfId="0" applyNumberFormat="1" applyFont="1" applyFill="1" applyBorder="1"/>
    <xf numFmtId="0" fontId="2" fillId="0" borderId="6" xfId="0" applyFont="1" applyFill="1" applyBorder="1"/>
    <xf numFmtId="14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3" fontId="0" fillId="0" borderId="1" xfId="1" applyFont="1" applyFill="1" applyBorder="1"/>
    <xf numFmtId="14" fontId="0" fillId="0" borderId="1" xfId="0" applyNumberFormat="1" applyFill="1" applyBorder="1" applyAlignment="1">
      <alignment horizontal="right"/>
    </xf>
    <xf numFmtId="43" fontId="0" fillId="0" borderId="1" xfId="1" applyFont="1" applyFill="1" applyBorder="1" applyAlignment="1">
      <alignment horizontal="left"/>
    </xf>
    <xf numFmtId="14" fontId="0" fillId="0" borderId="0" xfId="0" applyNumberFormat="1" applyFill="1"/>
    <xf numFmtId="43" fontId="1" fillId="0" borderId="1" xfId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/>
    <xf numFmtId="43" fontId="0" fillId="0" borderId="10" xfId="1" applyFont="1" applyFill="1" applyBorder="1"/>
    <xf numFmtId="0" fontId="8" fillId="0" borderId="1" xfId="0" applyFont="1" applyFill="1" applyBorder="1"/>
    <xf numFmtId="0" fontId="0" fillId="0" borderId="0" xfId="0" applyAlignment="1">
      <alignment horizontal="center"/>
    </xf>
    <xf numFmtId="14" fontId="2" fillId="0" borderId="3" xfId="0" applyNumberFormat="1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43" fontId="0" fillId="3" borderId="1" xfId="0" applyNumberFormat="1" applyFill="1" applyBorder="1"/>
    <xf numFmtId="0" fontId="0" fillId="3" borderId="1" xfId="0" applyFont="1" applyFill="1" applyBorder="1"/>
    <xf numFmtId="0" fontId="0" fillId="3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/>
    <xf numFmtId="43" fontId="0" fillId="0" borderId="4" xfId="1" applyFont="1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" fontId="0" fillId="0" borderId="1" xfId="0" applyNumberFormat="1" applyFill="1" applyBorder="1"/>
    <xf numFmtId="0" fontId="0" fillId="0" borderId="0" xfId="0" applyFill="1"/>
    <xf numFmtId="0" fontId="2" fillId="0" borderId="13" xfId="0" applyFont="1" applyFill="1" applyBorder="1"/>
    <xf numFmtId="14" fontId="0" fillId="0" borderId="0" xfId="0" applyNumberForma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abSelected="1" topLeftCell="A157" workbookViewId="0">
      <selection activeCell="A2" sqref="A2"/>
    </sheetView>
  </sheetViews>
  <sheetFormatPr baseColWidth="10" defaultRowHeight="15" x14ac:dyDescent="0.25"/>
  <sheetData>
    <row r="1" spans="1:10" ht="21" x14ac:dyDescent="0.35">
      <c r="A1" s="1" t="s">
        <v>0</v>
      </c>
      <c r="B1" s="2"/>
      <c r="C1" s="1"/>
      <c r="D1" s="1"/>
      <c r="E1" s="1"/>
      <c r="F1" s="1"/>
      <c r="G1" s="1"/>
      <c r="H1" s="3"/>
    </row>
    <row r="2" spans="1:10" ht="18.75" x14ac:dyDescent="0.3">
      <c r="A2" s="4"/>
      <c r="B2" s="5"/>
      <c r="C2" s="6"/>
      <c r="D2" s="6"/>
      <c r="E2" s="6"/>
      <c r="F2" s="6"/>
      <c r="G2" s="6"/>
      <c r="H2" s="6"/>
      <c r="I2" s="7"/>
    </row>
    <row r="3" spans="1:10" ht="30" x14ac:dyDescent="0.25">
      <c r="A3" s="8" t="s">
        <v>1</v>
      </c>
      <c r="B3" s="9" t="s">
        <v>2</v>
      </c>
      <c r="C3" s="8" t="s">
        <v>3</v>
      </c>
      <c r="D3" s="10" t="s">
        <v>4</v>
      </c>
      <c r="E3" s="10" t="s">
        <v>5</v>
      </c>
      <c r="F3" s="8" t="s">
        <v>6</v>
      </c>
      <c r="G3" s="8" t="s">
        <v>7</v>
      </c>
      <c r="H3" s="11" t="s">
        <v>8</v>
      </c>
      <c r="I3" s="8" t="s">
        <v>9</v>
      </c>
      <c r="J3" s="8" t="s">
        <v>10</v>
      </c>
    </row>
    <row r="4" spans="1:10" x14ac:dyDescent="0.25">
      <c r="A4" s="12" t="s">
        <v>11</v>
      </c>
      <c r="B4" s="13">
        <v>1</v>
      </c>
      <c r="C4" s="14" t="s">
        <v>12</v>
      </c>
      <c r="D4" s="14"/>
      <c r="E4" s="14" t="s">
        <v>13</v>
      </c>
      <c r="F4" s="14"/>
      <c r="G4" s="14"/>
      <c r="H4" s="15"/>
      <c r="I4" s="16">
        <v>704</v>
      </c>
      <c r="J4" s="17">
        <f>+B4*I4</f>
        <v>704</v>
      </c>
    </row>
    <row r="5" spans="1:10" x14ac:dyDescent="0.25">
      <c r="A5" s="12" t="s">
        <v>14</v>
      </c>
      <c r="B5" s="18">
        <v>8</v>
      </c>
      <c r="C5" s="12" t="s">
        <v>15</v>
      </c>
      <c r="D5" s="18">
        <v>836</v>
      </c>
      <c r="E5" s="14" t="s">
        <v>16</v>
      </c>
      <c r="F5" s="19">
        <v>46108</v>
      </c>
      <c r="G5" s="14">
        <v>261614</v>
      </c>
      <c r="H5" s="20">
        <v>46552</v>
      </c>
      <c r="I5" s="21">
        <v>512</v>
      </c>
      <c r="J5" s="17">
        <f t="shared" ref="J5:J52" si="0">+B5*I5</f>
        <v>4096</v>
      </c>
    </row>
    <row r="6" spans="1:10" x14ac:dyDescent="0.25">
      <c r="A6" s="12" t="s">
        <v>17</v>
      </c>
      <c r="B6" s="18">
        <v>8</v>
      </c>
      <c r="C6" s="12" t="s">
        <v>18</v>
      </c>
      <c r="D6" s="18">
        <v>837</v>
      </c>
      <c r="E6" s="14" t="s">
        <v>19</v>
      </c>
      <c r="F6" s="19">
        <v>46108</v>
      </c>
      <c r="G6" s="14">
        <v>2209750</v>
      </c>
      <c r="H6" s="20">
        <v>46669</v>
      </c>
      <c r="I6" s="21">
        <v>512</v>
      </c>
      <c r="J6" s="17">
        <f t="shared" si="0"/>
        <v>4096</v>
      </c>
    </row>
    <row r="7" spans="1:10" x14ac:dyDescent="0.25">
      <c r="A7" s="12" t="s">
        <v>20</v>
      </c>
      <c r="B7" s="18">
        <v>5</v>
      </c>
      <c r="C7" s="12" t="s">
        <v>15</v>
      </c>
      <c r="D7" s="18">
        <v>845</v>
      </c>
      <c r="E7" s="14" t="s">
        <v>21</v>
      </c>
      <c r="F7" s="19">
        <v>46108</v>
      </c>
      <c r="G7" s="14">
        <v>3604</v>
      </c>
      <c r="H7" s="20">
        <v>46629</v>
      </c>
      <c r="I7" s="21">
        <v>784</v>
      </c>
      <c r="J7" s="17">
        <f t="shared" si="0"/>
        <v>3920</v>
      </c>
    </row>
    <row r="8" spans="1:10" x14ac:dyDescent="0.25">
      <c r="A8" s="12" t="s">
        <v>22</v>
      </c>
      <c r="B8" s="18">
        <v>1</v>
      </c>
      <c r="C8" s="12" t="s">
        <v>15</v>
      </c>
      <c r="D8" s="12"/>
      <c r="E8" s="14" t="s">
        <v>23</v>
      </c>
      <c r="F8" s="12"/>
      <c r="G8" s="14">
        <v>20041313</v>
      </c>
      <c r="H8" s="20">
        <v>46113</v>
      </c>
      <c r="I8" s="21">
        <v>700</v>
      </c>
      <c r="J8" s="17">
        <f t="shared" si="0"/>
        <v>700</v>
      </c>
    </row>
    <row r="9" spans="1:10" x14ac:dyDescent="0.25">
      <c r="A9" s="12" t="s">
        <v>24</v>
      </c>
      <c r="B9" s="18">
        <v>1</v>
      </c>
      <c r="C9" s="14" t="s">
        <v>15</v>
      </c>
      <c r="D9" s="14"/>
      <c r="E9" s="14" t="s">
        <v>25</v>
      </c>
      <c r="F9" s="14"/>
      <c r="G9" s="14">
        <v>24041517</v>
      </c>
      <c r="H9" s="22">
        <v>46103</v>
      </c>
      <c r="I9" s="21">
        <v>950</v>
      </c>
      <c r="J9" s="17">
        <f t="shared" si="0"/>
        <v>950</v>
      </c>
    </row>
    <row r="10" spans="1:10" x14ac:dyDescent="0.25">
      <c r="A10" s="12" t="s">
        <v>26</v>
      </c>
      <c r="B10" s="18">
        <v>300</v>
      </c>
      <c r="C10" s="14" t="s">
        <v>27</v>
      </c>
      <c r="D10" s="18">
        <v>859</v>
      </c>
      <c r="E10" s="14" t="s">
        <v>28</v>
      </c>
      <c r="F10" s="19">
        <v>46108</v>
      </c>
      <c r="G10" s="14">
        <v>20230826</v>
      </c>
      <c r="H10" s="22">
        <v>46990</v>
      </c>
      <c r="I10" s="21">
        <v>12</v>
      </c>
      <c r="J10" s="17">
        <f t="shared" si="0"/>
        <v>3600</v>
      </c>
    </row>
    <row r="11" spans="1:10" x14ac:dyDescent="0.25">
      <c r="A11" s="23" t="s">
        <v>29</v>
      </c>
      <c r="B11" s="18">
        <v>200</v>
      </c>
      <c r="C11" s="14" t="s">
        <v>27</v>
      </c>
      <c r="D11" s="18">
        <v>3956</v>
      </c>
      <c r="E11" s="14" t="s">
        <v>30</v>
      </c>
      <c r="F11" s="19">
        <v>46191</v>
      </c>
      <c r="G11" s="14">
        <v>5171048</v>
      </c>
      <c r="H11" s="22">
        <v>47664</v>
      </c>
      <c r="I11" s="21">
        <v>13.22</v>
      </c>
      <c r="J11" s="17">
        <f t="shared" si="0"/>
        <v>2644</v>
      </c>
    </row>
    <row r="12" spans="1:10" x14ac:dyDescent="0.25">
      <c r="A12" s="12" t="s">
        <v>31</v>
      </c>
      <c r="B12" s="18">
        <v>100</v>
      </c>
      <c r="C12" s="14" t="s">
        <v>32</v>
      </c>
      <c r="D12" s="18">
        <v>0</v>
      </c>
      <c r="E12" s="14" t="s">
        <v>33</v>
      </c>
      <c r="F12" s="18"/>
      <c r="G12" s="14">
        <v>20210529</v>
      </c>
      <c r="H12" s="22">
        <v>46170</v>
      </c>
      <c r="I12" s="21">
        <v>29</v>
      </c>
      <c r="J12" s="17">
        <f t="shared" si="0"/>
        <v>2900</v>
      </c>
    </row>
    <row r="13" spans="1:10" x14ac:dyDescent="0.25">
      <c r="A13" s="12" t="s">
        <v>34</v>
      </c>
      <c r="B13" s="18">
        <v>0</v>
      </c>
      <c r="C13" s="14" t="s">
        <v>35</v>
      </c>
      <c r="D13" s="14"/>
      <c r="E13" s="14" t="s">
        <v>36</v>
      </c>
      <c r="F13" s="18"/>
      <c r="G13" s="14">
        <v>52361403</v>
      </c>
      <c r="H13" s="22">
        <v>46055</v>
      </c>
      <c r="I13" s="24">
        <v>22201.03</v>
      </c>
      <c r="J13" s="17">
        <f t="shared" si="0"/>
        <v>0</v>
      </c>
    </row>
    <row r="14" spans="1:10" x14ac:dyDescent="0.25">
      <c r="A14" s="12" t="s">
        <v>37</v>
      </c>
      <c r="B14" s="18">
        <v>1</v>
      </c>
      <c r="C14" s="14" t="s">
        <v>38</v>
      </c>
      <c r="D14" s="18" t="s">
        <v>39</v>
      </c>
      <c r="E14" s="14" t="s">
        <v>40</v>
      </c>
      <c r="F14" s="19">
        <v>46104</v>
      </c>
      <c r="G14" s="14" t="s">
        <v>41</v>
      </c>
      <c r="H14" s="22">
        <v>46500</v>
      </c>
      <c r="I14" s="25">
        <v>7746.59</v>
      </c>
      <c r="J14" s="17">
        <f t="shared" si="0"/>
        <v>7746.59</v>
      </c>
    </row>
    <row r="15" spans="1:10" x14ac:dyDescent="0.25">
      <c r="A15" s="12" t="s">
        <v>42</v>
      </c>
      <c r="B15" s="18">
        <v>20</v>
      </c>
      <c r="C15" s="14" t="s">
        <v>27</v>
      </c>
      <c r="D15" s="14"/>
      <c r="E15" s="14" t="s">
        <v>43</v>
      </c>
      <c r="F15" s="18"/>
      <c r="G15" s="14" t="s">
        <v>44</v>
      </c>
      <c r="H15" s="22">
        <v>46317</v>
      </c>
      <c r="I15" s="26">
        <v>140.81</v>
      </c>
      <c r="J15" s="17">
        <f t="shared" si="0"/>
        <v>2816.2</v>
      </c>
    </row>
    <row r="16" spans="1:10" x14ac:dyDescent="0.25">
      <c r="A16" s="12" t="s">
        <v>45</v>
      </c>
      <c r="B16" s="18">
        <v>18</v>
      </c>
      <c r="C16" s="14" t="s">
        <v>46</v>
      </c>
      <c r="D16" s="18">
        <v>782</v>
      </c>
      <c r="E16" s="14" t="s">
        <v>47</v>
      </c>
      <c r="F16" s="19">
        <v>46107</v>
      </c>
      <c r="G16" s="14"/>
      <c r="H16" s="15"/>
      <c r="I16" s="16">
        <v>378</v>
      </c>
      <c r="J16" s="17">
        <f t="shared" si="0"/>
        <v>6804</v>
      </c>
    </row>
    <row r="17" spans="1:10" x14ac:dyDescent="0.25">
      <c r="A17" s="12" t="s">
        <v>48</v>
      </c>
      <c r="B17" s="18">
        <v>5</v>
      </c>
      <c r="C17" s="14" t="s">
        <v>49</v>
      </c>
      <c r="D17" s="18">
        <v>853</v>
      </c>
      <c r="E17" s="14" t="s">
        <v>50</v>
      </c>
      <c r="F17" s="19">
        <v>46107</v>
      </c>
      <c r="G17" s="14"/>
      <c r="H17" s="15"/>
      <c r="I17" s="16">
        <v>832</v>
      </c>
      <c r="J17" s="17">
        <f t="shared" si="0"/>
        <v>4160</v>
      </c>
    </row>
    <row r="18" spans="1:10" x14ac:dyDescent="0.25">
      <c r="A18" s="12" t="s">
        <v>51</v>
      </c>
      <c r="B18" s="18">
        <v>0</v>
      </c>
      <c r="C18" s="14" t="s">
        <v>52</v>
      </c>
      <c r="D18" s="14"/>
      <c r="E18" s="14" t="s">
        <v>53</v>
      </c>
      <c r="F18" s="18"/>
      <c r="G18" s="14"/>
      <c r="H18" s="15"/>
      <c r="I18" s="21">
        <v>5</v>
      </c>
      <c r="J18" s="17">
        <f t="shared" si="0"/>
        <v>0</v>
      </c>
    </row>
    <row r="19" spans="1:10" x14ac:dyDescent="0.25">
      <c r="A19" s="23" t="s">
        <v>54</v>
      </c>
      <c r="B19" s="18">
        <v>750</v>
      </c>
      <c r="C19" s="14" t="s">
        <v>55</v>
      </c>
      <c r="D19" s="14">
        <v>8362</v>
      </c>
      <c r="E19" s="14" t="s">
        <v>56</v>
      </c>
      <c r="F19" s="19">
        <v>46191</v>
      </c>
      <c r="G19" s="14"/>
      <c r="H19" s="15"/>
      <c r="I19" s="21">
        <v>2.98</v>
      </c>
      <c r="J19" s="17">
        <f t="shared" si="0"/>
        <v>2235</v>
      </c>
    </row>
    <row r="20" spans="1:10" x14ac:dyDescent="0.25">
      <c r="A20" s="12" t="s">
        <v>57</v>
      </c>
      <c r="B20" s="18">
        <v>225</v>
      </c>
      <c r="C20" s="14" t="s">
        <v>27</v>
      </c>
      <c r="D20" s="14"/>
      <c r="E20" s="14" t="s">
        <v>58</v>
      </c>
      <c r="F20" s="18"/>
      <c r="G20" s="14">
        <v>2304238</v>
      </c>
      <c r="H20" s="22">
        <v>46476</v>
      </c>
      <c r="I20" s="21">
        <v>47</v>
      </c>
      <c r="J20" s="17">
        <f t="shared" si="0"/>
        <v>10575</v>
      </c>
    </row>
    <row r="21" spans="1:10" x14ac:dyDescent="0.25">
      <c r="A21" s="12" t="s">
        <v>59</v>
      </c>
      <c r="B21" s="18">
        <v>0</v>
      </c>
      <c r="C21" s="14" t="s">
        <v>27</v>
      </c>
      <c r="D21" s="18">
        <v>41116004</v>
      </c>
      <c r="E21" s="14" t="s">
        <v>60</v>
      </c>
      <c r="F21" s="19">
        <v>46105</v>
      </c>
      <c r="G21" s="14">
        <v>26010017</v>
      </c>
      <c r="H21" s="22">
        <v>46751</v>
      </c>
      <c r="I21" s="21">
        <v>85.67</v>
      </c>
      <c r="J21" s="17">
        <f t="shared" si="0"/>
        <v>0</v>
      </c>
    </row>
    <row r="22" spans="1:10" x14ac:dyDescent="0.25">
      <c r="A22" s="12" t="s">
        <v>61</v>
      </c>
      <c r="B22" s="18">
        <v>175</v>
      </c>
      <c r="C22" s="14" t="s">
        <v>27</v>
      </c>
      <c r="D22" s="18">
        <v>41116004</v>
      </c>
      <c r="E22" s="14" t="s">
        <v>62</v>
      </c>
      <c r="F22" s="19">
        <v>46105</v>
      </c>
      <c r="G22" s="14">
        <v>25100011</v>
      </c>
      <c r="H22" s="22">
        <v>46660</v>
      </c>
      <c r="I22" s="21">
        <v>68</v>
      </c>
      <c r="J22" s="17">
        <f t="shared" si="0"/>
        <v>11900</v>
      </c>
    </row>
    <row r="23" spans="1:10" x14ac:dyDescent="0.25">
      <c r="A23" s="12" t="s">
        <v>63</v>
      </c>
      <c r="B23" s="18">
        <v>175</v>
      </c>
      <c r="C23" s="14" t="s">
        <v>27</v>
      </c>
      <c r="D23" s="18">
        <v>41116004</v>
      </c>
      <c r="E23" s="14" t="s">
        <v>64</v>
      </c>
      <c r="F23" s="19">
        <v>46105</v>
      </c>
      <c r="G23" s="14">
        <v>25100015</v>
      </c>
      <c r="H23" s="22">
        <v>46660</v>
      </c>
      <c r="I23" s="21">
        <v>95</v>
      </c>
      <c r="J23" s="17">
        <f t="shared" si="0"/>
        <v>16625</v>
      </c>
    </row>
    <row r="24" spans="1:10" x14ac:dyDescent="0.25">
      <c r="A24" s="12" t="s">
        <v>65</v>
      </c>
      <c r="B24" s="18">
        <v>1</v>
      </c>
      <c r="C24" s="12" t="s">
        <v>66</v>
      </c>
      <c r="D24" s="18">
        <v>8001796</v>
      </c>
      <c r="E24" s="14" t="s">
        <v>67</v>
      </c>
      <c r="F24" s="19">
        <v>46104</v>
      </c>
      <c r="G24" s="14">
        <v>50540</v>
      </c>
      <c r="H24" s="20">
        <v>46538</v>
      </c>
      <c r="I24" s="21">
        <v>2915</v>
      </c>
      <c r="J24" s="17">
        <f t="shared" si="0"/>
        <v>2915</v>
      </c>
    </row>
    <row r="25" spans="1:10" x14ac:dyDescent="0.25">
      <c r="A25" s="12" t="s">
        <v>68</v>
      </c>
      <c r="B25" s="18">
        <v>1</v>
      </c>
      <c r="C25" s="12" t="s">
        <v>69</v>
      </c>
      <c r="D25" s="18">
        <v>8001797</v>
      </c>
      <c r="E25" s="14" t="s">
        <v>70</v>
      </c>
      <c r="F25" s="18" t="s">
        <v>71</v>
      </c>
      <c r="G25" s="12" t="s">
        <v>72</v>
      </c>
      <c r="H25" s="22">
        <v>50129</v>
      </c>
      <c r="I25" s="21">
        <v>2650</v>
      </c>
      <c r="J25" s="17">
        <f t="shared" si="0"/>
        <v>2650</v>
      </c>
    </row>
    <row r="26" spans="1:10" x14ac:dyDescent="0.25">
      <c r="A26" s="12" t="s">
        <v>73</v>
      </c>
      <c r="B26" s="18">
        <v>0</v>
      </c>
      <c r="C26" s="12" t="s">
        <v>69</v>
      </c>
      <c r="D26" s="12"/>
      <c r="E26" s="14" t="s">
        <v>74</v>
      </c>
      <c r="F26" s="12"/>
      <c r="G26" s="12" t="s">
        <v>75</v>
      </c>
      <c r="H26" s="20"/>
      <c r="I26" s="21">
        <v>950</v>
      </c>
      <c r="J26" s="17">
        <f t="shared" si="0"/>
        <v>0</v>
      </c>
    </row>
    <row r="27" spans="1:10" x14ac:dyDescent="0.25">
      <c r="A27" s="12" t="s">
        <v>76</v>
      </c>
      <c r="B27" s="18">
        <v>0</v>
      </c>
      <c r="C27" s="12" t="s">
        <v>35</v>
      </c>
      <c r="D27" s="18">
        <v>8004944</v>
      </c>
      <c r="E27" s="14" t="s">
        <v>77</v>
      </c>
      <c r="F27" s="19">
        <v>46105</v>
      </c>
      <c r="G27" s="12" t="s">
        <v>78</v>
      </c>
      <c r="H27" s="20">
        <v>46172</v>
      </c>
      <c r="I27" s="21">
        <v>3400</v>
      </c>
      <c r="J27" s="17">
        <f t="shared" si="0"/>
        <v>0</v>
      </c>
    </row>
    <row r="28" spans="1:10" x14ac:dyDescent="0.25">
      <c r="A28" s="12" t="s">
        <v>79</v>
      </c>
      <c r="B28" s="18">
        <v>75</v>
      </c>
      <c r="C28" s="14" t="s">
        <v>27</v>
      </c>
      <c r="D28" s="14"/>
      <c r="E28" s="14" t="s">
        <v>80</v>
      </c>
      <c r="F28" s="14"/>
      <c r="G28" s="14" t="s">
        <v>81</v>
      </c>
      <c r="H28" s="22">
        <v>46812</v>
      </c>
      <c r="I28" s="21">
        <v>76.8</v>
      </c>
      <c r="J28" s="17">
        <f t="shared" si="0"/>
        <v>5760</v>
      </c>
    </row>
    <row r="29" spans="1:10" x14ac:dyDescent="0.25">
      <c r="A29" s="12" t="s">
        <v>82</v>
      </c>
      <c r="B29" s="18">
        <v>0</v>
      </c>
      <c r="C29" s="14" t="s">
        <v>83</v>
      </c>
      <c r="D29" s="14"/>
      <c r="E29" s="14" t="s">
        <v>84</v>
      </c>
      <c r="F29" s="14"/>
      <c r="G29" s="14" t="s">
        <v>85</v>
      </c>
      <c r="H29" s="22">
        <v>46120</v>
      </c>
      <c r="I29" s="21">
        <v>7651.49</v>
      </c>
      <c r="J29" s="17">
        <f t="shared" si="0"/>
        <v>0</v>
      </c>
    </row>
    <row r="30" spans="1:10" x14ac:dyDescent="0.25">
      <c r="A30" s="12" t="s">
        <v>86</v>
      </c>
      <c r="B30" s="18">
        <v>2</v>
      </c>
      <c r="C30" s="14" t="s">
        <v>87</v>
      </c>
      <c r="D30" s="14"/>
      <c r="E30" s="14" t="s">
        <v>88</v>
      </c>
      <c r="F30" s="14"/>
      <c r="G30" s="14" t="s">
        <v>89</v>
      </c>
      <c r="H30" s="22">
        <v>46225</v>
      </c>
      <c r="I30" s="21">
        <v>21498.79</v>
      </c>
      <c r="J30" s="17">
        <f t="shared" si="0"/>
        <v>42997.58</v>
      </c>
    </row>
    <row r="31" spans="1:10" x14ac:dyDescent="0.25">
      <c r="A31" s="12" t="s">
        <v>90</v>
      </c>
      <c r="B31" s="18">
        <v>1</v>
      </c>
      <c r="C31" s="14" t="s">
        <v>91</v>
      </c>
      <c r="D31" s="18">
        <v>41116004</v>
      </c>
      <c r="E31" s="14" t="s">
        <v>92</v>
      </c>
      <c r="F31" s="15">
        <v>46105</v>
      </c>
      <c r="G31" s="14"/>
      <c r="H31" s="15"/>
      <c r="I31" s="21">
        <v>500</v>
      </c>
      <c r="J31" s="17">
        <f t="shared" si="0"/>
        <v>500</v>
      </c>
    </row>
    <row r="32" spans="1:10" x14ac:dyDescent="0.25">
      <c r="A32" s="12" t="s">
        <v>93</v>
      </c>
      <c r="B32" s="18">
        <v>2</v>
      </c>
      <c r="C32" s="14" t="s">
        <v>94</v>
      </c>
      <c r="D32" s="18">
        <v>41116004</v>
      </c>
      <c r="E32" s="14" t="s">
        <v>95</v>
      </c>
      <c r="F32" s="15">
        <v>46105</v>
      </c>
      <c r="G32" s="14"/>
      <c r="H32" s="15"/>
      <c r="I32" s="21">
        <v>645</v>
      </c>
      <c r="J32" s="17">
        <f t="shared" si="0"/>
        <v>1290</v>
      </c>
    </row>
    <row r="33" spans="1:10" x14ac:dyDescent="0.25">
      <c r="A33" s="12" t="s">
        <v>96</v>
      </c>
      <c r="B33" s="18">
        <v>8</v>
      </c>
      <c r="C33" s="14" t="s">
        <v>97</v>
      </c>
      <c r="D33" s="18"/>
      <c r="E33" s="14" t="s">
        <v>98</v>
      </c>
      <c r="F33" s="14"/>
      <c r="G33" s="14">
        <v>2023110846</v>
      </c>
      <c r="H33" s="22">
        <v>46111</v>
      </c>
      <c r="I33" s="21">
        <v>1008</v>
      </c>
      <c r="J33" s="17">
        <f t="shared" si="0"/>
        <v>8064</v>
      </c>
    </row>
    <row r="34" spans="1:10" x14ac:dyDescent="0.25">
      <c r="A34" s="12" t="s">
        <v>99</v>
      </c>
      <c r="B34" s="18">
        <v>0</v>
      </c>
      <c r="C34" s="14" t="s">
        <v>100</v>
      </c>
      <c r="D34" s="18">
        <v>41116004</v>
      </c>
      <c r="E34" s="14" t="s">
        <v>101</v>
      </c>
      <c r="F34" s="15">
        <v>46105</v>
      </c>
      <c r="G34" s="14">
        <v>25090043</v>
      </c>
      <c r="H34" s="22">
        <v>46629</v>
      </c>
      <c r="I34" s="21">
        <v>850</v>
      </c>
      <c r="J34" s="17">
        <f t="shared" si="0"/>
        <v>0</v>
      </c>
    </row>
    <row r="35" spans="1:10" x14ac:dyDescent="0.25">
      <c r="A35" s="12" t="s">
        <v>102</v>
      </c>
      <c r="B35" s="18">
        <v>100</v>
      </c>
      <c r="C35" s="14" t="s">
        <v>27</v>
      </c>
      <c r="D35" s="18"/>
      <c r="E35" s="14" t="s">
        <v>103</v>
      </c>
      <c r="F35" s="14"/>
      <c r="G35" s="14">
        <v>2402157</v>
      </c>
      <c r="H35" s="22">
        <v>46690</v>
      </c>
      <c r="I35" s="21">
        <v>135</v>
      </c>
      <c r="J35" s="17">
        <f t="shared" si="0"/>
        <v>13500</v>
      </c>
    </row>
    <row r="36" spans="1:10" x14ac:dyDescent="0.25">
      <c r="A36" s="12" t="s">
        <v>104</v>
      </c>
      <c r="B36" s="18">
        <v>220</v>
      </c>
      <c r="C36" s="14" t="s">
        <v>27</v>
      </c>
      <c r="D36" s="18">
        <v>41116004</v>
      </c>
      <c r="E36" s="14" t="s">
        <v>105</v>
      </c>
      <c r="F36" s="15">
        <v>46105</v>
      </c>
      <c r="G36" s="14">
        <v>26010001</v>
      </c>
      <c r="H36" s="22">
        <v>46751</v>
      </c>
      <c r="I36" s="21">
        <v>146.12</v>
      </c>
      <c r="J36" s="17">
        <f t="shared" si="0"/>
        <v>32146.400000000001</v>
      </c>
    </row>
    <row r="37" spans="1:10" x14ac:dyDescent="0.25">
      <c r="A37" s="12" t="s">
        <v>106</v>
      </c>
      <c r="B37" s="18">
        <v>15</v>
      </c>
      <c r="C37" s="14" t="s">
        <v>27</v>
      </c>
      <c r="D37" s="14"/>
      <c r="E37" s="14" t="s">
        <v>107</v>
      </c>
      <c r="F37" s="14"/>
      <c r="G37" s="14">
        <v>202208</v>
      </c>
      <c r="H37" s="22">
        <v>46569</v>
      </c>
      <c r="I37" s="21">
        <v>170</v>
      </c>
      <c r="J37" s="17">
        <f t="shared" si="0"/>
        <v>2550</v>
      </c>
    </row>
    <row r="38" spans="1:10" x14ac:dyDescent="0.25">
      <c r="A38" s="23" t="s">
        <v>108</v>
      </c>
      <c r="B38" s="18">
        <v>50</v>
      </c>
      <c r="C38" s="14" t="s">
        <v>55</v>
      </c>
      <c r="D38" s="18">
        <v>3250</v>
      </c>
      <c r="E38" s="14" t="s">
        <v>109</v>
      </c>
      <c r="F38" s="15">
        <v>46191</v>
      </c>
      <c r="G38" s="14">
        <v>202208</v>
      </c>
      <c r="H38" s="22">
        <v>46903</v>
      </c>
      <c r="I38" s="21">
        <v>170</v>
      </c>
      <c r="J38" s="17">
        <f t="shared" si="0"/>
        <v>8500</v>
      </c>
    </row>
    <row r="39" spans="1:10" x14ac:dyDescent="0.25">
      <c r="A39" s="12" t="s">
        <v>110</v>
      </c>
      <c r="B39" s="18">
        <v>1900</v>
      </c>
      <c r="C39" s="14" t="s">
        <v>27</v>
      </c>
      <c r="D39" s="18">
        <v>8123</v>
      </c>
      <c r="E39" s="14" t="s">
        <v>111</v>
      </c>
      <c r="F39" s="15">
        <v>46191</v>
      </c>
      <c r="G39" s="14">
        <v>20230207</v>
      </c>
      <c r="H39" s="22">
        <v>46712</v>
      </c>
      <c r="I39" s="21">
        <v>8.8000000000000007</v>
      </c>
      <c r="J39" s="17">
        <f t="shared" si="0"/>
        <v>16720</v>
      </c>
    </row>
    <row r="40" spans="1:10" x14ac:dyDescent="0.25">
      <c r="A40" s="12" t="s">
        <v>112</v>
      </c>
      <c r="B40" s="18">
        <v>2600</v>
      </c>
      <c r="C40" s="14" t="s">
        <v>27</v>
      </c>
      <c r="D40" s="14"/>
      <c r="E40" s="14" t="s">
        <v>113</v>
      </c>
      <c r="F40" s="14"/>
      <c r="G40" s="14">
        <v>250372028</v>
      </c>
      <c r="H40" s="22">
        <v>47117</v>
      </c>
      <c r="I40" s="21">
        <v>7.19</v>
      </c>
      <c r="J40" s="17">
        <f t="shared" si="0"/>
        <v>18694</v>
      </c>
    </row>
    <row r="41" spans="1:10" x14ac:dyDescent="0.25">
      <c r="A41" s="12" t="s">
        <v>114</v>
      </c>
      <c r="B41" s="18">
        <v>0</v>
      </c>
      <c r="C41" s="14" t="s">
        <v>27</v>
      </c>
      <c r="D41" s="18">
        <v>827</v>
      </c>
      <c r="E41" s="14" t="s">
        <v>115</v>
      </c>
      <c r="F41" s="14"/>
      <c r="G41" s="14">
        <v>2502262</v>
      </c>
      <c r="H41" s="22">
        <v>46629</v>
      </c>
      <c r="I41" s="21">
        <v>7.35</v>
      </c>
      <c r="J41" s="17">
        <f t="shared" si="0"/>
        <v>0</v>
      </c>
    </row>
    <row r="42" spans="1:10" x14ac:dyDescent="0.25">
      <c r="A42" s="12" t="s">
        <v>116</v>
      </c>
      <c r="B42" s="18">
        <v>1000</v>
      </c>
      <c r="C42" s="14" t="s">
        <v>27</v>
      </c>
      <c r="D42" s="14"/>
      <c r="E42" s="14" t="s">
        <v>117</v>
      </c>
      <c r="F42" s="14"/>
      <c r="G42" s="14">
        <v>20230207</v>
      </c>
      <c r="H42" s="22">
        <v>46264</v>
      </c>
      <c r="I42" s="21">
        <v>7.87</v>
      </c>
      <c r="J42" s="17">
        <f t="shared" si="0"/>
        <v>7870</v>
      </c>
    </row>
    <row r="43" spans="1:10" x14ac:dyDescent="0.25">
      <c r="A43" s="12" t="s">
        <v>118</v>
      </c>
      <c r="B43" s="18">
        <v>0</v>
      </c>
      <c r="C43" s="14" t="s">
        <v>27</v>
      </c>
      <c r="D43" s="14"/>
      <c r="E43" s="14" t="s">
        <v>119</v>
      </c>
      <c r="F43" s="14"/>
      <c r="G43" s="14">
        <v>20230207</v>
      </c>
      <c r="H43" s="22">
        <v>46264</v>
      </c>
      <c r="I43" s="21">
        <v>6.81</v>
      </c>
      <c r="J43" s="17">
        <f t="shared" si="0"/>
        <v>0</v>
      </c>
    </row>
    <row r="44" spans="1:10" x14ac:dyDescent="0.25">
      <c r="A44" s="12" t="s">
        <v>120</v>
      </c>
      <c r="B44" s="18">
        <v>2500</v>
      </c>
      <c r="C44" s="14" t="s">
        <v>27</v>
      </c>
      <c r="D44" s="14"/>
      <c r="E44" s="14" t="s">
        <v>121</v>
      </c>
      <c r="F44" s="14"/>
      <c r="G44" s="14">
        <v>20251007</v>
      </c>
      <c r="H44" s="22">
        <v>47032</v>
      </c>
      <c r="I44" s="21">
        <v>5.2</v>
      </c>
      <c r="J44" s="17">
        <f t="shared" si="0"/>
        <v>13000</v>
      </c>
    </row>
    <row r="45" spans="1:10" x14ac:dyDescent="0.25">
      <c r="A45" s="12" t="s">
        <v>122</v>
      </c>
      <c r="B45" s="18">
        <v>200</v>
      </c>
      <c r="C45" s="14" t="s">
        <v>27</v>
      </c>
      <c r="D45" s="18">
        <v>826</v>
      </c>
      <c r="E45" s="14" t="s">
        <v>123</v>
      </c>
      <c r="F45" s="15">
        <v>46108</v>
      </c>
      <c r="G45" s="14">
        <v>2502261</v>
      </c>
      <c r="H45" s="22">
        <v>46264</v>
      </c>
      <c r="I45" s="21">
        <v>7.35</v>
      </c>
      <c r="J45" s="17">
        <f t="shared" si="0"/>
        <v>1470</v>
      </c>
    </row>
    <row r="46" spans="1:10" x14ac:dyDescent="0.25">
      <c r="A46" s="12" t="s">
        <v>124</v>
      </c>
      <c r="B46" s="18">
        <v>310</v>
      </c>
      <c r="C46" s="14" t="s">
        <v>27</v>
      </c>
      <c r="D46" s="18">
        <v>856</v>
      </c>
      <c r="E46" s="14" t="s">
        <v>125</v>
      </c>
      <c r="F46" s="15">
        <v>46107</v>
      </c>
      <c r="G46" s="14"/>
      <c r="H46" s="15"/>
      <c r="I46" s="21">
        <v>15</v>
      </c>
      <c r="J46" s="17">
        <f t="shared" si="0"/>
        <v>4650</v>
      </c>
    </row>
    <row r="47" spans="1:10" x14ac:dyDescent="0.25">
      <c r="A47" s="12" t="s">
        <v>126</v>
      </c>
      <c r="B47" s="18">
        <v>1</v>
      </c>
      <c r="C47" s="14" t="s">
        <v>35</v>
      </c>
      <c r="D47" s="18">
        <v>377552</v>
      </c>
      <c r="E47" s="14" t="s">
        <v>127</v>
      </c>
      <c r="F47" s="15">
        <v>46100</v>
      </c>
      <c r="G47" s="14">
        <v>5099</v>
      </c>
      <c r="H47" s="22">
        <v>46540</v>
      </c>
      <c r="I47" s="21">
        <v>22852.06</v>
      </c>
      <c r="J47" s="17">
        <f t="shared" si="0"/>
        <v>22852.06</v>
      </c>
    </row>
    <row r="48" spans="1:10" x14ac:dyDescent="0.25">
      <c r="A48" s="12" t="s">
        <v>128</v>
      </c>
      <c r="B48" s="18">
        <v>300</v>
      </c>
      <c r="C48" s="14" t="s">
        <v>27</v>
      </c>
      <c r="D48" s="14"/>
      <c r="E48" s="14" t="s">
        <v>129</v>
      </c>
      <c r="F48" s="14"/>
      <c r="G48" s="14"/>
      <c r="H48" s="15"/>
      <c r="I48" s="21">
        <v>6.7</v>
      </c>
      <c r="J48" s="17">
        <f t="shared" si="0"/>
        <v>2010</v>
      </c>
    </row>
    <row r="49" spans="1:10" x14ac:dyDescent="0.25">
      <c r="A49" s="12" t="s">
        <v>130</v>
      </c>
      <c r="B49" s="18">
        <v>300</v>
      </c>
      <c r="C49" s="14" t="s">
        <v>27</v>
      </c>
      <c r="D49" s="18">
        <v>41116004</v>
      </c>
      <c r="E49" s="14" t="s">
        <v>131</v>
      </c>
      <c r="F49" s="15">
        <v>46105</v>
      </c>
      <c r="G49" s="14"/>
      <c r="H49" s="15"/>
      <c r="I49" s="21">
        <v>7.6</v>
      </c>
      <c r="J49" s="17">
        <f t="shared" si="0"/>
        <v>2280</v>
      </c>
    </row>
    <row r="50" spans="1:10" x14ac:dyDescent="0.25">
      <c r="A50" s="12" t="s">
        <v>132</v>
      </c>
      <c r="B50" s="18">
        <v>147</v>
      </c>
      <c r="C50" s="14" t="s">
        <v>27</v>
      </c>
      <c r="D50" s="18">
        <v>41116004</v>
      </c>
      <c r="E50" s="14" t="s">
        <v>133</v>
      </c>
      <c r="F50" s="15">
        <v>46105</v>
      </c>
      <c r="G50" s="14"/>
      <c r="H50" s="19">
        <v>46180</v>
      </c>
      <c r="I50" s="21">
        <v>7.87</v>
      </c>
      <c r="J50" s="17">
        <f t="shared" si="0"/>
        <v>1156.8900000000001</v>
      </c>
    </row>
    <row r="51" spans="1:10" x14ac:dyDescent="0.25">
      <c r="A51" s="23" t="s">
        <v>134</v>
      </c>
      <c r="B51" s="18">
        <v>300</v>
      </c>
      <c r="C51" s="14"/>
      <c r="D51" s="18"/>
      <c r="E51" s="14" t="s">
        <v>135</v>
      </c>
      <c r="F51" s="15"/>
      <c r="G51" s="14"/>
      <c r="H51" s="19"/>
      <c r="I51" s="21">
        <v>21</v>
      </c>
      <c r="J51" s="17">
        <f t="shared" si="0"/>
        <v>6300</v>
      </c>
    </row>
    <row r="52" spans="1:10" x14ac:dyDescent="0.25">
      <c r="A52" s="12" t="s">
        <v>136</v>
      </c>
      <c r="B52" s="18">
        <v>175</v>
      </c>
      <c r="C52" s="14" t="s">
        <v>27</v>
      </c>
      <c r="D52" s="14">
        <v>851</v>
      </c>
      <c r="E52" s="14" t="s">
        <v>137</v>
      </c>
      <c r="F52" s="15">
        <v>46108</v>
      </c>
      <c r="G52" s="14"/>
      <c r="H52" s="22"/>
      <c r="I52" s="27">
        <v>6</v>
      </c>
      <c r="J52" s="17">
        <f t="shared" si="0"/>
        <v>1050</v>
      </c>
    </row>
    <row r="53" spans="1:10" ht="15.75" thickBot="1" x14ac:dyDescent="0.3">
      <c r="A53" s="28"/>
      <c r="B53" s="29"/>
      <c r="C53" s="30"/>
      <c r="D53" s="30"/>
      <c r="E53" s="30"/>
      <c r="F53" s="30"/>
      <c r="G53" s="30"/>
      <c r="H53" s="31"/>
      <c r="I53" s="32"/>
      <c r="J53" s="33">
        <f>SUM(J4:J52)</f>
        <v>305397.72000000003</v>
      </c>
    </row>
    <row r="54" spans="1:10" ht="21" x14ac:dyDescent="0.35">
      <c r="A54" s="34" t="s">
        <v>0</v>
      </c>
      <c r="B54" s="35"/>
      <c r="C54" s="35"/>
      <c r="D54" s="35"/>
      <c r="E54" s="35"/>
      <c r="F54" s="35"/>
      <c r="G54" s="35"/>
      <c r="H54" s="35"/>
      <c r="I54" s="35"/>
      <c r="J54" s="36"/>
    </row>
    <row r="55" spans="1:10" ht="15.75" x14ac:dyDescent="0.25">
      <c r="A55" s="37">
        <v>46203</v>
      </c>
      <c r="B55" s="38"/>
      <c r="C55" s="39"/>
      <c r="D55" s="39"/>
      <c r="E55" s="39"/>
      <c r="F55" s="39"/>
      <c r="G55" s="39"/>
      <c r="H55" s="39"/>
      <c r="I55" s="40"/>
      <c r="J55" s="36"/>
    </row>
    <row r="56" spans="1:10" ht="30" x14ac:dyDescent="0.25">
      <c r="A56" s="41" t="s">
        <v>138</v>
      </c>
      <c r="B56" s="41" t="s">
        <v>2</v>
      </c>
      <c r="C56" s="41" t="s">
        <v>3</v>
      </c>
      <c r="D56" s="10" t="s">
        <v>4</v>
      </c>
      <c r="E56" s="10" t="s">
        <v>5</v>
      </c>
      <c r="F56" s="8" t="s">
        <v>6</v>
      </c>
      <c r="G56" s="41" t="s">
        <v>7</v>
      </c>
      <c r="H56" s="42" t="s">
        <v>8</v>
      </c>
      <c r="I56" s="41" t="s">
        <v>9</v>
      </c>
      <c r="J56" s="41" t="s">
        <v>10</v>
      </c>
    </row>
    <row r="57" spans="1:10" x14ac:dyDescent="0.25">
      <c r="A57" s="12" t="s">
        <v>139</v>
      </c>
      <c r="B57" s="18">
        <v>29</v>
      </c>
      <c r="C57" s="14" t="s">
        <v>27</v>
      </c>
      <c r="D57" s="18">
        <v>845</v>
      </c>
      <c r="E57" s="14" t="s">
        <v>140</v>
      </c>
      <c r="F57" s="14"/>
      <c r="G57" s="14"/>
      <c r="H57" s="15"/>
      <c r="I57" s="27">
        <v>30</v>
      </c>
      <c r="J57" s="17">
        <f t="shared" ref="J57:J67" si="1">+B57*I57</f>
        <v>870</v>
      </c>
    </row>
    <row r="58" spans="1:10" x14ac:dyDescent="0.25">
      <c r="A58" s="23" t="s">
        <v>141</v>
      </c>
      <c r="B58" s="18">
        <v>100</v>
      </c>
      <c r="C58" s="14" t="s">
        <v>55</v>
      </c>
      <c r="D58" s="18">
        <v>8381</v>
      </c>
      <c r="E58" s="14" t="s">
        <v>142</v>
      </c>
      <c r="F58" s="15">
        <v>46191</v>
      </c>
      <c r="G58" s="14"/>
      <c r="H58" s="15"/>
      <c r="I58" s="27">
        <v>36.82</v>
      </c>
      <c r="J58" s="17"/>
    </row>
    <row r="59" spans="1:10" x14ac:dyDescent="0.25">
      <c r="A59" s="12" t="s">
        <v>143</v>
      </c>
      <c r="B59" s="18">
        <v>0</v>
      </c>
      <c r="C59" s="14" t="s">
        <v>35</v>
      </c>
      <c r="D59" s="18">
        <v>1714</v>
      </c>
      <c r="E59" s="14" t="s">
        <v>144</v>
      </c>
      <c r="F59" s="15">
        <v>46191</v>
      </c>
      <c r="G59" s="14">
        <v>556</v>
      </c>
      <c r="H59" s="22">
        <v>46264</v>
      </c>
      <c r="I59" s="27">
        <v>2320</v>
      </c>
      <c r="J59" s="17">
        <f t="shared" si="1"/>
        <v>0</v>
      </c>
    </row>
    <row r="60" spans="1:10" x14ac:dyDescent="0.25">
      <c r="A60" s="12" t="s">
        <v>145</v>
      </c>
      <c r="B60" s="18">
        <v>1</v>
      </c>
      <c r="C60" s="14" t="s">
        <v>35</v>
      </c>
      <c r="D60" s="18">
        <v>3153</v>
      </c>
      <c r="E60" s="14" t="s">
        <v>146</v>
      </c>
      <c r="F60" s="15">
        <v>46191</v>
      </c>
      <c r="G60" s="14">
        <v>473</v>
      </c>
      <c r="H60" s="22">
        <v>46356</v>
      </c>
      <c r="I60" s="27">
        <v>2240</v>
      </c>
      <c r="J60" s="17">
        <f t="shared" si="1"/>
        <v>2240</v>
      </c>
    </row>
    <row r="61" spans="1:10" x14ac:dyDescent="0.25">
      <c r="A61" s="12" t="s">
        <v>147</v>
      </c>
      <c r="B61" s="18">
        <v>1</v>
      </c>
      <c r="C61" s="14" t="s">
        <v>148</v>
      </c>
      <c r="D61" s="18">
        <v>844</v>
      </c>
      <c r="E61" s="14" t="s">
        <v>149</v>
      </c>
      <c r="F61" s="15" t="s">
        <v>150</v>
      </c>
      <c r="G61" s="14">
        <v>304</v>
      </c>
      <c r="H61" s="22">
        <v>46356</v>
      </c>
      <c r="I61" s="27">
        <v>1575</v>
      </c>
      <c r="J61" s="17">
        <v>1680</v>
      </c>
    </row>
    <row r="62" spans="1:10" x14ac:dyDescent="0.25">
      <c r="A62" s="12" t="s">
        <v>151</v>
      </c>
      <c r="B62" s="18">
        <v>1</v>
      </c>
      <c r="C62" s="14" t="s">
        <v>35</v>
      </c>
      <c r="D62" s="18">
        <v>2173</v>
      </c>
      <c r="E62" s="14" t="s">
        <v>152</v>
      </c>
      <c r="F62" s="14" t="s">
        <v>153</v>
      </c>
      <c r="G62" s="14">
        <v>533</v>
      </c>
      <c r="H62" s="22">
        <v>46388</v>
      </c>
      <c r="I62" s="27">
        <v>1275</v>
      </c>
      <c r="J62" s="17">
        <v>2320</v>
      </c>
    </row>
    <row r="63" spans="1:10" x14ac:dyDescent="0.25">
      <c r="A63" s="12" t="s">
        <v>154</v>
      </c>
      <c r="B63" s="18">
        <v>50</v>
      </c>
      <c r="C63" s="14" t="s">
        <v>27</v>
      </c>
      <c r="D63" s="18">
        <v>8380</v>
      </c>
      <c r="E63" s="14" t="s">
        <v>155</v>
      </c>
      <c r="F63" s="15">
        <v>46191</v>
      </c>
      <c r="G63" s="14">
        <v>20231018</v>
      </c>
      <c r="H63" s="20">
        <v>46524</v>
      </c>
      <c r="I63" s="27">
        <v>101</v>
      </c>
      <c r="J63" s="17">
        <f t="shared" si="1"/>
        <v>5050</v>
      </c>
    </row>
    <row r="64" spans="1:10" x14ac:dyDescent="0.25">
      <c r="A64" s="12" t="s">
        <v>156</v>
      </c>
      <c r="B64" s="18">
        <v>0</v>
      </c>
      <c r="C64" s="14" t="s">
        <v>27</v>
      </c>
      <c r="D64" s="14"/>
      <c r="E64" s="14" t="s">
        <v>157</v>
      </c>
      <c r="F64" s="14"/>
      <c r="G64" s="14">
        <v>20240207</v>
      </c>
      <c r="H64" s="20">
        <v>46059</v>
      </c>
      <c r="I64" s="27">
        <v>1522.5</v>
      </c>
      <c r="J64" s="17">
        <f t="shared" si="1"/>
        <v>0</v>
      </c>
    </row>
    <row r="65" spans="1:10" x14ac:dyDescent="0.25">
      <c r="A65" s="12" t="s">
        <v>158</v>
      </c>
      <c r="B65" s="18">
        <v>0</v>
      </c>
      <c r="C65" s="14" t="s">
        <v>148</v>
      </c>
      <c r="D65" s="14"/>
      <c r="E65" s="14" t="s">
        <v>159</v>
      </c>
      <c r="F65" s="14"/>
      <c r="G65" s="14">
        <v>20231010</v>
      </c>
      <c r="H65" s="20"/>
      <c r="I65" s="27">
        <v>9240</v>
      </c>
      <c r="J65" s="17">
        <f t="shared" si="1"/>
        <v>0</v>
      </c>
    </row>
    <row r="66" spans="1:10" x14ac:dyDescent="0.25">
      <c r="A66" s="12" t="s">
        <v>160</v>
      </c>
      <c r="B66" s="18">
        <v>0</v>
      </c>
      <c r="C66" s="14" t="s">
        <v>161</v>
      </c>
      <c r="D66" s="14"/>
      <c r="E66" s="14" t="s">
        <v>162</v>
      </c>
      <c r="F66" s="14"/>
      <c r="G66" s="14" t="s">
        <v>78</v>
      </c>
      <c r="H66" s="15"/>
      <c r="I66" s="27">
        <v>8749.4</v>
      </c>
      <c r="J66" s="17">
        <f t="shared" si="1"/>
        <v>0</v>
      </c>
    </row>
    <row r="67" spans="1:10" ht="15.75" thickBot="1" x14ac:dyDescent="0.3">
      <c r="A67" s="12" t="s">
        <v>163</v>
      </c>
      <c r="B67" s="18">
        <v>0</v>
      </c>
      <c r="C67" s="14" t="s">
        <v>164</v>
      </c>
      <c r="D67" s="14"/>
      <c r="E67" s="14" t="s">
        <v>165</v>
      </c>
      <c r="F67" s="14"/>
      <c r="G67" s="14">
        <v>20230830</v>
      </c>
      <c r="H67" s="22"/>
      <c r="I67" s="27">
        <v>10364</v>
      </c>
      <c r="J67" s="17">
        <f t="shared" si="1"/>
        <v>0</v>
      </c>
    </row>
    <row r="68" spans="1:10" ht="15.75" thickBot="1" x14ac:dyDescent="0.3">
      <c r="A68" s="12"/>
      <c r="B68" s="18"/>
      <c r="C68" s="14"/>
      <c r="D68" s="14"/>
      <c r="E68" s="14"/>
      <c r="F68" s="14"/>
      <c r="G68" s="14"/>
      <c r="H68" s="22"/>
      <c r="I68" s="21"/>
      <c r="J68" s="43">
        <f>SUM(J57:J67)</f>
        <v>12160</v>
      </c>
    </row>
    <row r="69" spans="1:10" ht="30" x14ac:dyDescent="0.25">
      <c r="A69" s="41" t="s">
        <v>166</v>
      </c>
      <c r="B69" s="41" t="s">
        <v>2</v>
      </c>
      <c r="C69" s="41" t="s">
        <v>3</v>
      </c>
      <c r="D69" s="10" t="s">
        <v>4</v>
      </c>
      <c r="E69" s="10" t="s">
        <v>5</v>
      </c>
      <c r="F69" s="8" t="s">
        <v>6</v>
      </c>
      <c r="G69" s="41" t="s">
        <v>7</v>
      </c>
      <c r="H69" s="42" t="s">
        <v>8</v>
      </c>
      <c r="I69" s="41" t="s">
        <v>9</v>
      </c>
      <c r="J69" s="44" t="s">
        <v>10</v>
      </c>
    </row>
    <row r="70" spans="1:10" x14ac:dyDescent="0.25">
      <c r="A70" s="45">
        <v>46203</v>
      </c>
      <c r="B70" s="46" t="s">
        <v>167</v>
      </c>
      <c r="C70" s="47"/>
      <c r="D70" s="47"/>
      <c r="E70" s="47"/>
      <c r="F70" s="47"/>
      <c r="G70" s="47"/>
      <c r="H70" s="47"/>
      <c r="I70" s="48"/>
      <c r="J70" s="36"/>
    </row>
    <row r="71" spans="1:10" x14ac:dyDescent="0.25">
      <c r="A71" s="49" t="s">
        <v>168</v>
      </c>
      <c r="B71" s="50">
        <v>0</v>
      </c>
      <c r="C71" s="49" t="s">
        <v>27</v>
      </c>
      <c r="D71" s="49">
        <v>41116004</v>
      </c>
      <c r="E71" s="49" t="s">
        <v>169</v>
      </c>
      <c r="F71" s="51">
        <v>46100</v>
      </c>
      <c r="G71" s="52"/>
      <c r="H71" s="53"/>
      <c r="I71" s="54">
        <v>30</v>
      </c>
      <c r="J71" s="17">
        <f>+B71*I71</f>
        <v>0</v>
      </c>
    </row>
    <row r="72" spans="1:10" x14ac:dyDescent="0.25">
      <c r="A72" s="49" t="s">
        <v>170</v>
      </c>
      <c r="B72" s="50">
        <v>1</v>
      </c>
      <c r="C72" s="49" t="s">
        <v>35</v>
      </c>
      <c r="D72" s="49"/>
      <c r="E72" s="49" t="s">
        <v>171</v>
      </c>
      <c r="F72" s="49"/>
      <c r="G72" s="49">
        <v>414</v>
      </c>
      <c r="H72" s="55">
        <v>46386</v>
      </c>
      <c r="I72" s="56">
        <v>433.81</v>
      </c>
      <c r="J72" s="17">
        <f t="shared" ref="J72:J93" si="2">+B72*I72</f>
        <v>433.81</v>
      </c>
    </row>
    <row r="73" spans="1:10" x14ac:dyDescent="0.25">
      <c r="A73" s="49" t="s">
        <v>172</v>
      </c>
      <c r="B73" s="50">
        <v>2</v>
      </c>
      <c r="C73" s="49" t="s">
        <v>35</v>
      </c>
      <c r="D73" s="49"/>
      <c r="E73" s="49" t="s">
        <v>173</v>
      </c>
      <c r="F73" s="49"/>
      <c r="G73" s="49">
        <v>448</v>
      </c>
      <c r="H73" s="55">
        <v>46660</v>
      </c>
      <c r="I73" s="56">
        <v>1791.86</v>
      </c>
      <c r="J73" s="17">
        <f t="shared" si="2"/>
        <v>3583.72</v>
      </c>
    </row>
    <row r="74" spans="1:10" x14ac:dyDescent="0.25">
      <c r="A74" s="49" t="s">
        <v>174</v>
      </c>
      <c r="B74" s="50">
        <v>6</v>
      </c>
      <c r="C74" s="52" t="s">
        <v>164</v>
      </c>
      <c r="D74" s="52"/>
      <c r="E74" s="49" t="s">
        <v>175</v>
      </c>
      <c r="F74" s="52"/>
      <c r="G74" s="52"/>
      <c r="H74" s="57">
        <v>46325</v>
      </c>
      <c r="I74" s="54">
        <v>683.1</v>
      </c>
      <c r="J74" s="17">
        <f t="shared" si="2"/>
        <v>4098.6000000000004</v>
      </c>
    </row>
    <row r="75" spans="1:10" x14ac:dyDescent="0.25">
      <c r="A75" s="49" t="s">
        <v>176</v>
      </c>
      <c r="B75" s="50">
        <v>1</v>
      </c>
      <c r="C75" s="49" t="s">
        <v>35</v>
      </c>
      <c r="D75" s="49"/>
      <c r="E75" s="49" t="s">
        <v>177</v>
      </c>
      <c r="F75" s="49"/>
      <c r="G75" s="49">
        <v>474</v>
      </c>
      <c r="H75" s="55">
        <v>46326</v>
      </c>
      <c r="I75" s="54">
        <v>913.68</v>
      </c>
      <c r="J75" s="17">
        <f t="shared" si="2"/>
        <v>913.68</v>
      </c>
    </row>
    <row r="76" spans="1:10" x14ac:dyDescent="0.25">
      <c r="A76" s="49" t="s">
        <v>178</v>
      </c>
      <c r="B76" s="50">
        <v>2</v>
      </c>
      <c r="C76" s="49" t="s">
        <v>35</v>
      </c>
      <c r="D76" s="49"/>
      <c r="E76" s="49" t="s">
        <v>179</v>
      </c>
      <c r="F76" s="49"/>
      <c r="G76" s="49">
        <v>398</v>
      </c>
      <c r="H76" s="55">
        <v>46296</v>
      </c>
      <c r="I76" s="54">
        <v>3539.47</v>
      </c>
      <c r="J76" s="17">
        <f t="shared" si="2"/>
        <v>7078.94</v>
      </c>
    </row>
    <row r="77" spans="1:10" x14ac:dyDescent="0.25">
      <c r="A77" s="49" t="s">
        <v>180</v>
      </c>
      <c r="B77" s="50">
        <v>2</v>
      </c>
      <c r="C77" s="49" t="s">
        <v>181</v>
      </c>
      <c r="D77" s="49"/>
      <c r="E77" s="49" t="s">
        <v>182</v>
      </c>
      <c r="F77" s="49"/>
      <c r="G77" s="49">
        <v>960</v>
      </c>
      <c r="H77" s="55">
        <v>46356</v>
      </c>
      <c r="I77" s="54">
        <v>4857.9799999999996</v>
      </c>
      <c r="J77" s="17">
        <f t="shared" si="2"/>
        <v>9715.9599999999991</v>
      </c>
    </row>
    <row r="78" spans="1:10" x14ac:dyDescent="0.25">
      <c r="A78" s="49" t="s">
        <v>183</v>
      </c>
      <c r="B78" s="50">
        <v>2</v>
      </c>
      <c r="C78" s="49" t="s">
        <v>181</v>
      </c>
      <c r="D78" s="49"/>
      <c r="E78" s="49" t="s">
        <v>184</v>
      </c>
      <c r="F78" s="49"/>
      <c r="G78" s="49">
        <v>688</v>
      </c>
      <c r="H78" s="55">
        <v>46325</v>
      </c>
      <c r="I78" s="54">
        <v>4857.9799999999996</v>
      </c>
      <c r="J78" s="17">
        <f t="shared" si="2"/>
        <v>9715.9599999999991</v>
      </c>
    </row>
    <row r="79" spans="1:10" x14ac:dyDescent="0.25">
      <c r="A79" s="49" t="s">
        <v>185</v>
      </c>
      <c r="B79" s="50">
        <v>1</v>
      </c>
      <c r="C79" s="49" t="s">
        <v>181</v>
      </c>
      <c r="D79" s="49">
        <v>41116004</v>
      </c>
      <c r="E79" s="49" t="s">
        <v>186</v>
      </c>
      <c r="F79" s="51">
        <v>46100</v>
      </c>
      <c r="G79" s="49">
        <v>575</v>
      </c>
      <c r="H79" s="55">
        <v>46629</v>
      </c>
      <c r="I79" s="58">
        <v>3027.04</v>
      </c>
      <c r="J79" s="17">
        <f t="shared" si="2"/>
        <v>3027.04</v>
      </c>
    </row>
    <row r="80" spans="1:10" x14ac:dyDescent="0.25">
      <c r="A80" s="49" t="s">
        <v>187</v>
      </c>
      <c r="B80" s="50">
        <v>2</v>
      </c>
      <c r="C80" s="49" t="s">
        <v>148</v>
      </c>
      <c r="D80" s="49"/>
      <c r="E80" s="49" t="s">
        <v>188</v>
      </c>
      <c r="F80" s="49"/>
      <c r="G80" s="49" t="s">
        <v>189</v>
      </c>
      <c r="H80" s="55">
        <v>46629</v>
      </c>
      <c r="I80" s="54">
        <v>495.07</v>
      </c>
      <c r="J80" s="17">
        <f t="shared" si="2"/>
        <v>990.14</v>
      </c>
    </row>
    <row r="81" spans="1:10" x14ac:dyDescent="0.25">
      <c r="A81" s="49" t="s">
        <v>190</v>
      </c>
      <c r="B81" s="50">
        <v>1</v>
      </c>
      <c r="C81" s="49" t="s">
        <v>148</v>
      </c>
      <c r="D81" s="49"/>
      <c r="E81" s="49" t="s">
        <v>191</v>
      </c>
      <c r="F81" s="49"/>
      <c r="G81" s="49">
        <v>5931115</v>
      </c>
      <c r="H81" s="55">
        <v>46325</v>
      </c>
      <c r="I81" s="54">
        <v>2563.9</v>
      </c>
      <c r="J81" s="17">
        <f t="shared" si="2"/>
        <v>2563.9</v>
      </c>
    </row>
    <row r="82" spans="1:10" x14ac:dyDescent="0.25">
      <c r="A82" s="49" t="s">
        <v>192</v>
      </c>
      <c r="B82" s="50">
        <v>3</v>
      </c>
      <c r="C82" s="49" t="s">
        <v>148</v>
      </c>
      <c r="D82" s="49">
        <v>41116004</v>
      </c>
      <c r="E82" s="49" t="s">
        <v>193</v>
      </c>
      <c r="F82" s="51">
        <v>46100</v>
      </c>
      <c r="G82" s="49">
        <v>315</v>
      </c>
      <c r="H82" s="55">
        <v>46422</v>
      </c>
      <c r="I82" s="54">
        <v>1050.46</v>
      </c>
      <c r="J82" s="17">
        <f t="shared" si="2"/>
        <v>3151.38</v>
      </c>
    </row>
    <row r="83" spans="1:10" x14ac:dyDescent="0.25">
      <c r="A83" s="49" t="s">
        <v>194</v>
      </c>
      <c r="B83" s="50">
        <v>3</v>
      </c>
      <c r="C83" s="49" t="s">
        <v>35</v>
      </c>
      <c r="D83" s="49"/>
      <c r="E83" s="49" t="s">
        <v>195</v>
      </c>
      <c r="F83" s="49"/>
      <c r="G83" s="49">
        <v>414</v>
      </c>
      <c r="H83" s="55">
        <v>46111</v>
      </c>
      <c r="I83" s="54">
        <v>2423.89</v>
      </c>
      <c r="J83" s="17">
        <f t="shared" si="2"/>
        <v>7271.67</v>
      </c>
    </row>
    <row r="84" spans="1:10" x14ac:dyDescent="0.25">
      <c r="A84" s="49" t="s">
        <v>196</v>
      </c>
      <c r="B84" s="50">
        <v>3</v>
      </c>
      <c r="C84" s="49" t="s">
        <v>35</v>
      </c>
      <c r="D84" s="49"/>
      <c r="E84" s="49" t="s">
        <v>197</v>
      </c>
      <c r="F84" s="49"/>
      <c r="G84" s="49">
        <v>261</v>
      </c>
      <c r="H84" s="55">
        <v>46111</v>
      </c>
      <c r="I84" s="54">
        <v>4266.2</v>
      </c>
      <c r="J84" s="17">
        <f t="shared" si="2"/>
        <v>12798.599999999999</v>
      </c>
    </row>
    <row r="85" spans="1:10" x14ac:dyDescent="0.25">
      <c r="A85" s="49" t="s">
        <v>198</v>
      </c>
      <c r="B85" s="59">
        <v>2</v>
      </c>
      <c r="C85" s="49" t="s">
        <v>148</v>
      </c>
      <c r="D85" s="49"/>
      <c r="E85" s="49" t="s">
        <v>199</v>
      </c>
      <c r="F85" s="51"/>
      <c r="G85" s="49">
        <v>30</v>
      </c>
      <c r="H85" s="55">
        <v>46630</v>
      </c>
      <c r="I85" s="54">
        <v>1168.8599999999999</v>
      </c>
      <c r="J85" s="17">
        <f t="shared" si="2"/>
        <v>2337.7199999999998</v>
      </c>
    </row>
    <row r="86" spans="1:10" x14ac:dyDescent="0.25">
      <c r="A86" s="49" t="s">
        <v>200</v>
      </c>
      <c r="B86" s="50">
        <v>3</v>
      </c>
      <c r="C86" s="49" t="s">
        <v>35</v>
      </c>
      <c r="D86" s="49">
        <v>41116004</v>
      </c>
      <c r="E86" s="49" t="s">
        <v>201</v>
      </c>
      <c r="F86" s="51">
        <v>46100</v>
      </c>
      <c r="G86" s="49">
        <v>372</v>
      </c>
      <c r="H86" s="55">
        <v>46752</v>
      </c>
      <c r="I86" s="54">
        <v>2629.94</v>
      </c>
      <c r="J86" s="17">
        <f t="shared" si="2"/>
        <v>7889.82</v>
      </c>
    </row>
    <row r="87" spans="1:10" x14ac:dyDescent="0.25">
      <c r="A87" s="49" t="s">
        <v>202</v>
      </c>
      <c r="B87" s="50">
        <v>3</v>
      </c>
      <c r="C87" s="49" t="s">
        <v>35</v>
      </c>
      <c r="D87" s="49">
        <v>41116004</v>
      </c>
      <c r="E87" s="49" t="s">
        <v>203</v>
      </c>
      <c r="F87" s="51">
        <v>46100</v>
      </c>
      <c r="G87" s="49">
        <v>510</v>
      </c>
      <c r="H87" s="55">
        <v>46752</v>
      </c>
      <c r="I87" s="54">
        <v>2629.94</v>
      </c>
      <c r="J87" s="17">
        <f t="shared" si="2"/>
        <v>7889.82</v>
      </c>
    </row>
    <row r="88" spans="1:10" x14ac:dyDescent="0.25">
      <c r="A88" s="49" t="s">
        <v>204</v>
      </c>
      <c r="B88" s="50">
        <v>3</v>
      </c>
      <c r="C88" s="49" t="s">
        <v>148</v>
      </c>
      <c r="D88" s="49"/>
      <c r="E88" s="49" t="s">
        <v>205</v>
      </c>
      <c r="F88" s="49"/>
      <c r="G88" s="49">
        <v>1916</v>
      </c>
      <c r="H88" s="55">
        <v>46386</v>
      </c>
      <c r="I88" s="54">
        <v>5969.23</v>
      </c>
      <c r="J88" s="17">
        <f t="shared" si="2"/>
        <v>17907.689999999999</v>
      </c>
    </row>
    <row r="89" spans="1:10" x14ac:dyDescent="0.25">
      <c r="A89" s="49" t="s">
        <v>206</v>
      </c>
      <c r="B89" s="50">
        <v>2</v>
      </c>
      <c r="C89" s="49" t="s">
        <v>148</v>
      </c>
      <c r="D89" s="49"/>
      <c r="E89" s="49" t="s">
        <v>207</v>
      </c>
      <c r="F89" s="49"/>
      <c r="G89" s="49">
        <v>317</v>
      </c>
      <c r="H89" s="55">
        <v>46386</v>
      </c>
      <c r="I89" s="54">
        <v>1085.3699999999999</v>
      </c>
      <c r="J89" s="17">
        <f t="shared" si="2"/>
        <v>2170.7399999999998</v>
      </c>
    </row>
    <row r="90" spans="1:10" x14ac:dyDescent="0.25">
      <c r="A90" s="60" t="s">
        <v>208</v>
      </c>
      <c r="B90" s="50">
        <v>2</v>
      </c>
      <c r="C90" s="49" t="s">
        <v>35</v>
      </c>
      <c r="D90" s="49"/>
      <c r="E90" s="49" t="s">
        <v>209</v>
      </c>
      <c r="F90" s="49"/>
      <c r="G90" s="49">
        <v>148</v>
      </c>
      <c r="H90" s="61">
        <v>46751</v>
      </c>
      <c r="I90" s="54">
        <v>1586.31</v>
      </c>
      <c r="J90" s="17">
        <f t="shared" si="2"/>
        <v>3172.62</v>
      </c>
    </row>
    <row r="91" spans="1:10" x14ac:dyDescent="0.25">
      <c r="A91" s="60" t="s">
        <v>210</v>
      </c>
      <c r="B91" s="50">
        <v>2</v>
      </c>
      <c r="C91" s="49" t="s">
        <v>35</v>
      </c>
      <c r="D91" s="49"/>
      <c r="E91" s="49" t="s">
        <v>211</v>
      </c>
      <c r="F91" s="49"/>
      <c r="G91" s="49">
        <v>220</v>
      </c>
      <c r="H91" s="61">
        <v>46751</v>
      </c>
      <c r="I91" s="54">
        <v>1239.8399999999999</v>
      </c>
      <c r="J91" s="17">
        <f t="shared" si="2"/>
        <v>2479.6799999999998</v>
      </c>
    </row>
    <row r="92" spans="1:10" x14ac:dyDescent="0.25">
      <c r="A92" s="62" t="s">
        <v>212</v>
      </c>
      <c r="B92" s="52">
        <v>1</v>
      </c>
      <c r="C92" s="62" t="s">
        <v>35</v>
      </c>
      <c r="D92" s="62"/>
      <c r="E92" s="49" t="s">
        <v>213</v>
      </c>
      <c r="F92" s="62"/>
      <c r="G92" s="49">
        <v>766</v>
      </c>
      <c r="H92" s="61">
        <v>46386</v>
      </c>
      <c r="I92" s="27">
        <v>12038.28</v>
      </c>
      <c r="J92" s="17">
        <f t="shared" si="2"/>
        <v>12038.28</v>
      </c>
    </row>
    <row r="93" spans="1:10" x14ac:dyDescent="0.25">
      <c r="A93" s="62" t="s">
        <v>214</v>
      </c>
      <c r="B93" s="52">
        <v>0</v>
      </c>
      <c r="C93" s="62" t="s">
        <v>35</v>
      </c>
      <c r="D93" s="52">
        <v>41116004</v>
      </c>
      <c r="E93" s="49" t="s">
        <v>215</v>
      </c>
      <c r="F93" s="61">
        <v>46100</v>
      </c>
      <c r="G93" s="49">
        <v>415</v>
      </c>
      <c r="H93" s="61">
        <v>46722</v>
      </c>
      <c r="I93" s="27">
        <v>5286.43</v>
      </c>
      <c r="J93" s="17">
        <f t="shared" si="2"/>
        <v>0</v>
      </c>
    </row>
    <row r="94" spans="1:10" ht="15.75" thickBot="1" x14ac:dyDescent="0.3">
      <c r="A94" s="62"/>
      <c r="B94" s="63"/>
      <c r="C94" s="64"/>
      <c r="D94" s="64"/>
      <c r="E94" s="64"/>
      <c r="F94" s="64"/>
      <c r="G94" s="65"/>
      <c r="H94" s="66"/>
      <c r="I94" s="67"/>
      <c r="J94" s="33">
        <f>SUM(J71:J93)</f>
        <v>121229.77</v>
      </c>
    </row>
    <row r="95" spans="1:10" x14ac:dyDescent="0.25">
      <c r="A95" s="45">
        <v>46203</v>
      </c>
      <c r="B95" s="46" t="s">
        <v>216</v>
      </c>
      <c r="C95" s="47"/>
      <c r="D95" s="47"/>
      <c r="E95" s="47"/>
      <c r="F95" s="47"/>
      <c r="G95" s="47"/>
      <c r="H95" s="47"/>
      <c r="I95" s="48"/>
      <c r="J95" s="36"/>
    </row>
    <row r="96" spans="1:10" ht="30" x14ac:dyDescent="0.25">
      <c r="A96" s="41" t="s">
        <v>1</v>
      </c>
      <c r="B96" s="41" t="s">
        <v>2</v>
      </c>
      <c r="C96" s="41" t="s">
        <v>3</v>
      </c>
      <c r="D96" s="10" t="s">
        <v>4</v>
      </c>
      <c r="E96" s="10" t="s">
        <v>5</v>
      </c>
      <c r="F96" s="8" t="s">
        <v>6</v>
      </c>
      <c r="G96" s="41" t="s">
        <v>7</v>
      </c>
      <c r="H96" s="42" t="s">
        <v>8</v>
      </c>
      <c r="I96" s="41" t="s">
        <v>9</v>
      </c>
      <c r="J96" s="41" t="s">
        <v>10</v>
      </c>
    </row>
    <row r="97" spans="1:10" x14ac:dyDescent="0.25">
      <c r="A97" s="68" t="s">
        <v>217</v>
      </c>
      <c r="B97" s="52">
        <v>0</v>
      </c>
      <c r="C97" s="62" t="s">
        <v>27</v>
      </c>
      <c r="D97" s="62"/>
      <c r="E97" s="62" t="s">
        <v>218</v>
      </c>
      <c r="F97" s="62"/>
      <c r="G97" s="49">
        <v>24022201</v>
      </c>
      <c r="H97" s="61">
        <v>46184</v>
      </c>
      <c r="I97" s="27">
        <v>204</v>
      </c>
      <c r="J97" s="17">
        <f t="shared" ref="J97:J116" si="3">+B97*I97</f>
        <v>0</v>
      </c>
    </row>
    <row r="98" spans="1:10" x14ac:dyDescent="0.25">
      <c r="A98" s="68" t="s">
        <v>219</v>
      </c>
      <c r="B98" s="52">
        <v>0</v>
      </c>
      <c r="C98" s="62" t="s">
        <v>181</v>
      </c>
      <c r="D98" s="52">
        <v>41116004</v>
      </c>
      <c r="E98" s="62" t="s">
        <v>220</v>
      </c>
      <c r="F98" s="61">
        <v>46100</v>
      </c>
      <c r="G98" s="49">
        <v>10170140</v>
      </c>
      <c r="H98" s="61">
        <v>46569</v>
      </c>
      <c r="I98" s="27">
        <v>726</v>
      </c>
      <c r="J98" s="17">
        <f t="shared" si="3"/>
        <v>0</v>
      </c>
    </row>
    <row r="99" spans="1:10" x14ac:dyDescent="0.25">
      <c r="A99" s="68" t="s">
        <v>221</v>
      </c>
      <c r="B99" s="52">
        <v>0</v>
      </c>
      <c r="C99" s="62" t="s">
        <v>181</v>
      </c>
      <c r="D99" s="62"/>
      <c r="E99" s="62" t="s">
        <v>222</v>
      </c>
      <c r="F99" s="61">
        <v>46100</v>
      </c>
      <c r="G99" s="49">
        <v>20432</v>
      </c>
      <c r="H99" s="61">
        <v>46204</v>
      </c>
      <c r="I99" s="27">
        <v>660</v>
      </c>
      <c r="J99" s="17">
        <f t="shared" si="3"/>
        <v>0</v>
      </c>
    </row>
    <row r="100" spans="1:10" x14ac:dyDescent="0.25">
      <c r="A100" s="68" t="s">
        <v>223</v>
      </c>
      <c r="B100" s="52">
        <v>2</v>
      </c>
      <c r="C100" s="62" t="s">
        <v>181</v>
      </c>
      <c r="D100" s="52">
        <v>41116004</v>
      </c>
      <c r="E100" s="62" t="s">
        <v>224</v>
      </c>
      <c r="F100" s="61">
        <v>46100</v>
      </c>
      <c r="G100" s="49">
        <v>558</v>
      </c>
      <c r="H100" s="61">
        <v>46266</v>
      </c>
      <c r="I100" s="27">
        <v>1400</v>
      </c>
      <c r="J100" s="17">
        <f t="shared" si="3"/>
        <v>2800</v>
      </c>
    </row>
    <row r="101" spans="1:10" x14ac:dyDescent="0.25">
      <c r="A101" s="68" t="s">
        <v>225</v>
      </c>
      <c r="B101" s="52">
        <v>2</v>
      </c>
      <c r="C101" s="62" t="s">
        <v>97</v>
      </c>
      <c r="D101" s="62"/>
      <c r="E101" s="62" t="s">
        <v>226</v>
      </c>
      <c r="F101" s="62"/>
      <c r="G101" s="49" t="s">
        <v>227</v>
      </c>
      <c r="H101" s="61">
        <v>46296</v>
      </c>
      <c r="I101" s="27">
        <v>568.75</v>
      </c>
      <c r="J101" s="17">
        <f t="shared" si="3"/>
        <v>1137.5</v>
      </c>
    </row>
    <row r="102" spans="1:10" x14ac:dyDescent="0.25">
      <c r="A102" s="68" t="s">
        <v>228</v>
      </c>
      <c r="B102" s="52">
        <v>21</v>
      </c>
      <c r="C102" s="62"/>
      <c r="D102" s="62"/>
      <c r="E102" s="62" t="s">
        <v>229</v>
      </c>
      <c r="F102" s="62"/>
      <c r="G102" s="49">
        <v>24030501</v>
      </c>
      <c r="H102" s="61">
        <v>46085</v>
      </c>
      <c r="I102" s="27">
        <v>206.4</v>
      </c>
      <c r="J102" s="17">
        <f t="shared" si="3"/>
        <v>4334.4000000000005</v>
      </c>
    </row>
    <row r="103" spans="1:10" x14ac:dyDescent="0.25">
      <c r="A103" s="68" t="s">
        <v>230</v>
      </c>
      <c r="B103" s="52">
        <v>2</v>
      </c>
      <c r="C103" s="62" t="s">
        <v>231</v>
      </c>
      <c r="D103" s="62"/>
      <c r="E103" s="62" t="s">
        <v>232</v>
      </c>
      <c r="F103" s="62"/>
      <c r="G103" s="49">
        <v>210316</v>
      </c>
      <c r="H103" s="61">
        <v>46462</v>
      </c>
      <c r="I103" s="27">
        <v>3520</v>
      </c>
      <c r="J103" s="17">
        <f t="shared" si="3"/>
        <v>7040</v>
      </c>
    </row>
    <row r="104" spans="1:10" x14ac:dyDescent="0.25">
      <c r="A104" s="68" t="s">
        <v>233</v>
      </c>
      <c r="B104" s="52">
        <v>2</v>
      </c>
      <c r="C104" s="62" t="s">
        <v>97</v>
      </c>
      <c r="D104" s="62"/>
      <c r="E104" s="62" t="s">
        <v>234</v>
      </c>
      <c r="F104" s="62"/>
      <c r="G104" s="49">
        <v>240316</v>
      </c>
      <c r="H104" s="61">
        <v>46462</v>
      </c>
      <c r="I104" s="27">
        <v>12800</v>
      </c>
      <c r="J104" s="17">
        <f t="shared" si="3"/>
        <v>25600</v>
      </c>
    </row>
    <row r="105" spans="1:10" x14ac:dyDescent="0.25">
      <c r="A105" s="68" t="s">
        <v>235</v>
      </c>
      <c r="B105" s="52">
        <v>22</v>
      </c>
      <c r="C105" s="62" t="s">
        <v>27</v>
      </c>
      <c r="D105" s="52">
        <v>41116004</v>
      </c>
      <c r="E105" s="62" t="s">
        <v>236</v>
      </c>
      <c r="F105" s="61">
        <v>46100</v>
      </c>
      <c r="G105" s="49">
        <v>25092612</v>
      </c>
      <c r="H105" s="61">
        <v>46655</v>
      </c>
      <c r="I105" s="27">
        <v>204</v>
      </c>
      <c r="J105" s="17">
        <f t="shared" si="3"/>
        <v>4488</v>
      </c>
    </row>
    <row r="106" spans="1:10" x14ac:dyDescent="0.25">
      <c r="A106" s="62" t="s">
        <v>237</v>
      </c>
      <c r="B106" s="52">
        <v>30</v>
      </c>
      <c r="C106" s="62" t="s">
        <v>27</v>
      </c>
      <c r="D106" s="62"/>
      <c r="E106" s="62" t="s">
        <v>238</v>
      </c>
      <c r="F106" s="62"/>
      <c r="G106" s="49">
        <v>24111111</v>
      </c>
      <c r="H106" s="61">
        <v>46336</v>
      </c>
      <c r="I106" s="27">
        <v>204</v>
      </c>
      <c r="J106" s="17">
        <f t="shared" si="3"/>
        <v>6120</v>
      </c>
    </row>
    <row r="107" spans="1:10" x14ac:dyDescent="0.25">
      <c r="A107" s="68" t="s">
        <v>239</v>
      </c>
      <c r="B107" s="52">
        <v>0</v>
      </c>
      <c r="C107" s="62" t="s">
        <v>27</v>
      </c>
      <c r="D107" s="52">
        <v>41116004</v>
      </c>
      <c r="E107" s="62" t="s">
        <v>240</v>
      </c>
      <c r="F107" s="61">
        <v>46100</v>
      </c>
      <c r="G107" s="49">
        <v>25091919</v>
      </c>
      <c r="H107" s="61">
        <v>46648</v>
      </c>
      <c r="I107" s="27">
        <v>204</v>
      </c>
      <c r="J107" s="17">
        <f t="shared" si="3"/>
        <v>0</v>
      </c>
    </row>
    <row r="108" spans="1:10" x14ac:dyDescent="0.25">
      <c r="A108" s="62" t="s">
        <v>241</v>
      </c>
      <c r="B108" s="52">
        <v>22</v>
      </c>
      <c r="C108" s="62" t="s">
        <v>27</v>
      </c>
      <c r="D108" s="52">
        <v>41116004</v>
      </c>
      <c r="E108" s="62" t="s">
        <v>242</v>
      </c>
      <c r="F108" s="55">
        <v>46100</v>
      </c>
      <c r="G108" s="49">
        <v>24111111</v>
      </c>
      <c r="H108" s="61">
        <v>46336</v>
      </c>
      <c r="I108" s="27">
        <v>204</v>
      </c>
      <c r="J108" s="17">
        <f t="shared" si="3"/>
        <v>4488</v>
      </c>
    </row>
    <row r="109" spans="1:10" x14ac:dyDescent="0.25">
      <c r="A109" s="62" t="s">
        <v>243</v>
      </c>
      <c r="B109" s="52">
        <v>16</v>
      </c>
      <c r="C109" s="62" t="s">
        <v>27</v>
      </c>
      <c r="D109" s="52">
        <v>41116004</v>
      </c>
      <c r="E109" s="62" t="s">
        <v>244</v>
      </c>
      <c r="F109" s="61">
        <v>46100</v>
      </c>
      <c r="G109" s="49">
        <v>25030311</v>
      </c>
      <c r="H109" s="61">
        <v>46448</v>
      </c>
      <c r="I109" s="27">
        <v>204</v>
      </c>
      <c r="J109" s="17">
        <f t="shared" si="3"/>
        <v>3264</v>
      </c>
    </row>
    <row r="110" spans="1:10" x14ac:dyDescent="0.25">
      <c r="A110" s="62" t="s">
        <v>245</v>
      </c>
      <c r="B110" s="52">
        <v>23</v>
      </c>
      <c r="C110" s="62" t="s">
        <v>27</v>
      </c>
      <c r="D110" s="52">
        <v>41116004</v>
      </c>
      <c r="E110" s="62" t="s">
        <v>246</v>
      </c>
      <c r="F110" s="61">
        <v>46100</v>
      </c>
      <c r="G110" s="49">
        <v>5080711</v>
      </c>
      <c r="H110" s="61">
        <v>46605</v>
      </c>
      <c r="I110" s="27">
        <v>204</v>
      </c>
      <c r="J110" s="17">
        <f t="shared" si="3"/>
        <v>4692</v>
      </c>
    </row>
    <row r="111" spans="1:10" x14ac:dyDescent="0.25">
      <c r="A111" s="62" t="s">
        <v>247</v>
      </c>
      <c r="B111" s="52">
        <v>22</v>
      </c>
      <c r="C111" s="62" t="s">
        <v>27</v>
      </c>
      <c r="D111" s="52">
        <v>41116004</v>
      </c>
      <c r="E111" s="62" t="s">
        <v>248</v>
      </c>
      <c r="F111" s="61">
        <v>46100</v>
      </c>
      <c r="G111" s="49">
        <v>25101711</v>
      </c>
      <c r="H111" s="61">
        <v>46676</v>
      </c>
      <c r="I111" s="27">
        <v>204</v>
      </c>
      <c r="J111" s="17">
        <f t="shared" si="3"/>
        <v>4488</v>
      </c>
    </row>
    <row r="112" spans="1:10" x14ac:dyDescent="0.25">
      <c r="A112" s="62" t="s">
        <v>249</v>
      </c>
      <c r="B112" s="52">
        <v>0</v>
      </c>
      <c r="C112" s="62" t="s">
        <v>27</v>
      </c>
      <c r="D112" s="52">
        <v>41116004</v>
      </c>
      <c r="E112" s="62" t="s">
        <v>250</v>
      </c>
      <c r="F112" s="61">
        <v>46100</v>
      </c>
      <c r="G112" s="49">
        <v>25082212</v>
      </c>
      <c r="H112" s="61">
        <v>46626</v>
      </c>
      <c r="I112" s="27">
        <v>204</v>
      </c>
      <c r="J112" s="17">
        <f t="shared" si="3"/>
        <v>0</v>
      </c>
    </row>
    <row r="113" spans="1:10" x14ac:dyDescent="0.25">
      <c r="A113" s="62" t="s">
        <v>251</v>
      </c>
      <c r="B113" s="52">
        <v>0</v>
      </c>
      <c r="C113" s="62" t="s">
        <v>35</v>
      </c>
      <c r="D113" s="69"/>
      <c r="E113" s="62" t="s">
        <v>252</v>
      </c>
      <c r="F113" s="61">
        <v>46077</v>
      </c>
      <c r="G113" s="49">
        <v>190163</v>
      </c>
      <c r="H113" s="61">
        <v>46203</v>
      </c>
      <c r="I113" s="27">
        <v>4500</v>
      </c>
      <c r="J113" s="17">
        <f t="shared" si="3"/>
        <v>0</v>
      </c>
    </row>
    <row r="114" spans="1:10" x14ac:dyDescent="0.25">
      <c r="A114" s="62" t="s">
        <v>253</v>
      </c>
      <c r="B114" s="52">
        <v>0</v>
      </c>
      <c r="C114" s="62" t="s">
        <v>27</v>
      </c>
      <c r="D114" s="52" t="s">
        <v>254</v>
      </c>
      <c r="E114" s="62" t="s">
        <v>255</v>
      </c>
      <c r="F114" s="61">
        <v>46356</v>
      </c>
      <c r="G114" s="49">
        <v>549410</v>
      </c>
      <c r="H114" s="61">
        <v>46265</v>
      </c>
      <c r="I114" s="27">
        <v>720</v>
      </c>
      <c r="J114" s="17">
        <f t="shared" si="3"/>
        <v>0</v>
      </c>
    </row>
    <row r="115" spans="1:10" x14ac:dyDescent="0.25">
      <c r="A115" s="62" t="s">
        <v>256</v>
      </c>
      <c r="B115" s="52">
        <v>0</v>
      </c>
      <c r="C115" s="62" t="s">
        <v>27</v>
      </c>
      <c r="D115" s="52" t="s">
        <v>257</v>
      </c>
      <c r="E115" s="62" t="s">
        <v>258</v>
      </c>
      <c r="F115" s="61">
        <v>46340</v>
      </c>
      <c r="G115" s="49">
        <v>2037336178</v>
      </c>
      <c r="H115" s="61">
        <v>46241</v>
      </c>
      <c r="I115" s="27">
        <v>41100</v>
      </c>
      <c r="J115" s="17">
        <f t="shared" si="3"/>
        <v>0</v>
      </c>
    </row>
    <row r="116" spans="1:10" x14ac:dyDescent="0.25">
      <c r="A116" s="62" t="s">
        <v>259</v>
      </c>
      <c r="B116" s="52">
        <v>0</v>
      </c>
      <c r="C116" s="62" t="s">
        <v>27</v>
      </c>
      <c r="D116" s="52" t="s">
        <v>260</v>
      </c>
      <c r="E116" s="62" t="s">
        <v>261</v>
      </c>
      <c r="F116" s="61">
        <v>46077</v>
      </c>
      <c r="G116" s="49">
        <v>272903306</v>
      </c>
      <c r="H116" s="61">
        <v>46599</v>
      </c>
      <c r="I116" s="27">
        <v>0</v>
      </c>
      <c r="J116" s="17">
        <f t="shared" si="3"/>
        <v>0</v>
      </c>
    </row>
    <row r="117" spans="1:10" ht="15.75" thickBot="1" x14ac:dyDescent="0.3">
      <c r="A117" s="62"/>
      <c r="B117" s="63"/>
      <c r="C117" s="64"/>
      <c r="D117" s="64"/>
      <c r="E117" s="64"/>
      <c r="F117" s="64"/>
      <c r="G117" s="65"/>
      <c r="H117" s="66"/>
      <c r="I117" s="32"/>
      <c r="J117" s="33">
        <f>SUM(J97:J116)</f>
        <v>68451.899999999994</v>
      </c>
    </row>
    <row r="118" spans="1:10" x14ac:dyDescent="0.25">
      <c r="A118" s="45">
        <v>46203</v>
      </c>
      <c r="B118" s="70" t="s">
        <v>262</v>
      </c>
      <c r="C118" s="71"/>
      <c r="D118" s="71"/>
      <c r="E118" s="71"/>
      <c r="F118" s="71"/>
      <c r="G118" s="71"/>
      <c r="H118" s="71"/>
      <c r="I118" s="72"/>
      <c r="J118" s="36"/>
    </row>
    <row r="119" spans="1:10" ht="30" x14ac:dyDescent="0.25">
      <c r="A119" s="41" t="s">
        <v>1</v>
      </c>
      <c r="B119" s="41" t="s">
        <v>2</v>
      </c>
      <c r="C119" s="41" t="s">
        <v>3</v>
      </c>
      <c r="D119" s="10" t="s">
        <v>4</v>
      </c>
      <c r="E119" s="10" t="s">
        <v>5</v>
      </c>
      <c r="F119" s="8" t="s">
        <v>6</v>
      </c>
      <c r="G119" s="41" t="s">
        <v>7</v>
      </c>
      <c r="H119" s="42" t="s">
        <v>8</v>
      </c>
      <c r="I119" s="41" t="s">
        <v>9</v>
      </c>
      <c r="J119" s="41" t="s">
        <v>10</v>
      </c>
    </row>
    <row r="120" spans="1:10" x14ac:dyDescent="0.25">
      <c r="A120" s="62" t="s">
        <v>263</v>
      </c>
      <c r="B120" s="52">
        <v>3</v>
      </c>
      <c r="C120" s="62" t="s">
        <v>264</v>
      </c>
      <c r="D120" s="62"/>
      <c r="E120" s="23" t="s">
        <v>261</v>
      </c>
      <c r="F120" s="62"/>
      <c r="G120" s="49">
        <v>54172</v>
      </c>
      <c r="H120" s="61">
        <v>46621</v>
      </c>
      <c r="I120" s="54">
        <v>1038.73</v>
      </c>
      <c r="J120" s="17">
        <f t="shared" ref="J120:J151" si="4">+B120*I120</f>
        <v>3116.19</v>
      </c>
    </row>
    <row r="121" spans="1:10" x14ac:dyDescent="0.25">
      <c r="A121" s="62" t="s">
        <v>198</v>
      </c>
      <c r="B121" s="52">
        <v>2</v>
      </c>
      <c r="C121" s="62" t="s">
        <v>264</v>
      </c>
      <c r="D121" s="62"/>
      <c r="E121" s="23" t="s">
        <v>265</v>
      </c>
      <c r="F121" s="62"/>
      <c r="G121" s="49" t="s">
        <v>266</v>
      </c>
      <c r="H121" s="55">
        <v>46630</v>
      </c>
      <c r="I121" s="54">
        <v>304.7</v>
      </c>
      <c r="J121" s="17">
        <f t="shared" si="4"/>
        <v>609.4</v>
      </c>
    </row>
    <row r="122" spans="1:10" x14ac:dyDescent="0.25">
      <c r="A122" s="62" t="s">
        <v>170</v>
      </c>
      <c r="B122" s="52">
        <v>5</v>
      </c>
      <c r="C122" s="62" t="s">
        <v>264</v>
      </c>
      <c r="D122" s="52" t="s">
        <v>267</v>
      </c>
      <c r="E122" s="23" t="s">
        <v>268</v>
      </c>
      <c r="F122" s="61">
        <v>46100</v>
      </c>
      <c r="G122" s="49">
        <v>3406</v>
      </c>
      <c r="H122" s="61">
        <v>46591</v>
      </c>
      <c r="I122" s="54">
        <v>548.63</v>
      </c>
      <c r="J122" s="17">
        <f t="shared" si="4"/>
        <v>2743.15</v>
      </c>
    </row>
    <row r="123" spans="1:10" x14ac:dyDescent="0.25">
      <c r="A123" s="62" t="s">
        <v>172</v>
      </c>
      <c r="B123" s="52">
        <v>4</v>
      </c>
      <c r="C123" s="62" t="s">
        <v>264</v>
      </c>
      <c r="D123" s="62"/>
      <c r="E123" s="23" t="s">
        <v>269</v>
      </c>
      <c r="F123" s="62"/>
      <c r="G123" s="49" t="s">
        <v>270</v>
      </c>
      <c r="H123" s="61">
        <v>46433</v>
      </c>
      <c r="I123" s="54">
        <v>2194.5</v>
      </c>
      <c r="J123" s="17">
        <f t="shared" si="4"/>
        <v>8778</v>
      </c>
    </row>
    <row r="124" spans="1:10" x14ac:dyDescent="0.25">
      <c r="A124" s="62" t="s">
        <v>271</v>
      </c>
      <c r="B124" s="52">
        <v>4</v>
      </c>
      <c r="C124" s="62" t="s">
        <v>264</v>
      </c>
      <c r="D124" s="62"/>
      <c r="E124" s="23" t="s">
        <v>272</v>
      </c>
      <c r="F124" s="62"/>
      <c r="G124" s="49" t="s">
        <v>273</v>
      </c>
      <c r="H124" s="55" t="s">
        <v>274</v>
      </c>
      <c r="I124" s="54">
        <v>972.9</v>
      </c>
      <c r="J124" s="17">
        <f t="shared" si="4"/>
        <v>3891.6</v>
      </c>
    </row>
    <row r="125" spans="1:10" x14ac:dyDescent="0.25">
      <c r="A125" s="62" t="s">
        <v>196</v>
      </c>
      <c r="B125" s="52">
        <v>4</v>
      </c>
      <c r="C125" s="62" t="s">
        <v>264</v>
      </c>
      <c r="D125" s="62"/>
      <c r="E125" s="23" t="s">
        <v>275</v>
      </c>
      <c r="F125" s="62"/>
      <c r="G125" s="49" t="s">
        <v>276</v>
      </c>
      <c r="H125" s="61">
        <v>46356</v>
      </c>
      <c r="I125" s="54">
        <v>972.9</v>
      </c>
      <c r="J125" s="73">
        <f t="shared" si="4"/>
        <v>3891.6</v>
      </c>
    </row>
    <row r="126" spans="1:10" x14ac:dyDescent="0.25">
      <c r="A126" s="62" t="s">
        <v>277</v>
      </c>
      <c r="B126" s="52">
        <v>2</v>
      </c>
      <c r="C126" s="62" t="s">
        <v>264</v>
      </c>
      <c r="D126" s="62"/>
      <c r="E126" s="23" t="s">
        <v>278</v>
      </c>
      <c r="F126" s="62"/>
      <c r="G126" s="49">
        <v>51748</v>
      </c>
      <c r="H126" s="61">
        <v>46507</v>
      </c>
      <c r="I126" s="54">
        <v>614.46</v>
      </c>
      <c r="J126" s="17">
        <f t="shared" si="4"/>
        <v>1228.92</v>
      </c>
    </row>
    <row r="127" spans="1:10" x14ac:dyDescent="0.25">
      <c r="A127" s="62" t="s">
        <v>185</v>
      </c>
      <c r="B127" s="52">
        <v>18</v>
      </c>
      <c r="C127" s="62" t="s">
        <v>264</v>
      </c>
      <c r="D127" s="52">
        <v>18011</v>
      </c>
      <c r="E127" s="23" t="s">
        <v>279</v>
      </c>
      <c r="F127" s="61">
        <v>46100</v>
      </c>
      <c r="G127" s="49">
        <v>3849</v>
      </c>
      <c r="H127" s="61">
        <v>46446</v>
      </c>
      <c r="I127" s="54">
        <v>672.98</v>
      </c>
      <c r="J127" s="17">
        <f t="shared" si="4"/>
        <v>12113.64</v>
      </c>
    </row>
    <row r="128" spans="1:10" x14ac:dyDescent="0.25">
      <c r="A128" s="62" t="s">
        <v>187</v>
      </c>
      <c r="B128" s="52">
        <v>0</v>
      </c>
      <c r="C128" s="62" t="s">
        <v>264</v>
      </c>
      <c r="D128" s="62"/>
      <c r="E128" s="23" t="s">
        <v>280</v>
      </c>
      <c r="F128" s="62"/>
      <c r="G128" s="49" t="s">
        <v>281</v>
      </c>
      <c r="H128" s="61">
        <v>46142</v>
      </c>
      <c r="I128" s="54">
        <v>318</v>
      </c>
      <c r="J128" s="17">
        <f t="shared" si="4"/>
        <v>0</v>
      </c>
    </row>
    <row r="129" spans="1:10" x14ac:dyDescent="0.25">
      <c r="A129" s="62" t="s">
        <v>282</v>
      </c>
      <c r="B129" s="52">
        <v>8</v>
      </c>
      <c r="C129" s="62" t="s">
        <v>264</v>
      </c>
      <c r="D129" s="52">
        <v>18040</v>
      </c>
      <c r="E129" s="23" t="s">
        <v>283</v>
      </c>
      <c r="F129" s="61">
        <v>46100</v>
      </c>
      <c r="G129" s="49">
        <v>3916</v>
      </c>
      <c r="H129" s="61">
        <v>46412</v>
      </c>
      <c r="I129" s="54">
        <v>3497</v>
      </c>
      <c r="J129" s="17">
        <f t="shared" si="4"/>
        <v>27976</v>
      </c>
    </row>
    <row r="130" spans="1:10" x14ac:dyDescent="0.25">
      <c r="A130" s="74" t="s">
        <v>284</v>
      </c>
      <c r="B130" s="52">
        <v>2</v>
      </c>
      <c r="C130" s="62" t="s">
        <v>264</v>
      </c>
      <c r="D130" s="52"/>
      <c r="E130" s="23" t="s">
        <v>285</v>
      </c>
      <c r="F130" s="61"/>
      <c r="G130" s="49">
        <v>2229</v>
      </c>
      <c r="H130" s="61">
        <v>46364</v>
      </c>
      <c r="I130" s="54">
        <v>1192.56</v>
      </c>
      <c r="J130" s="17">
        <f t="shared" si="4"/>
        <v>2385.12</v>
      </c>
    </row>
    <row r="131" spans="1:10" x14ac:dyDescent="0.25">
      <c r="A131" s="62" t="s">
        <v>190</v>
      </c>
      <c r="B131" s="52">
        <v>3</v>
      </c>
      <c r="C131" s="62" t="s">
        <v>264</v>
      </c>
      <c r="D131" s="62"/>
      <c r="E131" s="23" t="s">
        <v>286</v>
      </c>
      <c r="F131" s="62"/>
      <c r="G131" s="49" t="s">
        <v>287</v>
      </c>
      <c r="H131" s="61">
        <v>46829</v>
      </c>
      <c r="I131" s="54">
        <v>746.13</v>
      </c>
      <c r="J131" s="17">
        <f t="shared" si="4"/>
        <v>2238.39</v>
      </c>
    </row>
    <row r="132" spans="1:10" x14ac:dyDescent="0.25">
      <c r="A132" s="62" t="s">
        <v>183</v>
      </c>
      <c r="B132" s="52">
        <v>3</v>
      </c>
      <c r="C132" s="62" t="s">
        <v>264</v>
      </c>
      <c r="D132" s="62"/>
      <c r="E132" s="23" t="s">
        <v>288</v>
      </c>
      <c r="F132" s="62"/>
      <c r="G132" s="49" t="s">
        <v>289</v>
      </c>
      <c r="H132" s="61">
        <v>46326</v>
      </c>
      <c r="I132" s="54">
        <v>600</v>
      </c>
      <c r="J132" s="17">
        <f t="shared" si="4"/>
        <v>1800</v>
      </c>
    </row>
    <row r="133" spans="1:10" x14ac:dyDescent="0.25">
      <c r="A133" s="62" t="s">
        <v>180</v>
      </c>
      <c r="B133" s="52">
        <v>3</v>
      </c>
      <c r="C133" s="62" t="s">
        <v>264</v>
      </c>
      <c r="D133" s="62"/>
      <c r="E133" s="23" t="s">
        <v>290</v>
      </c>
      <c r="F133" s="62"/>
      <c r="G133" s="49" t="s">
        <v>291</v>
      </c>
      <c r="H133" s="55" t="s">
        <v>292</v>
      </c>
      <c r="I133" s="54">
        <v>600</v>
      </c>
      <c r="J133" s="17">
        <f t="shared" si="4"/>
        <v>1800</v>
      </c>
    </row>
    <row r="134" spans="1:10" x14ac:dyDescent="0.25">
      <c r="A134" s="62" t="s">
        <v>208</v>
      </c>
      <c r="B134" s="52">
        <v>4</v>
      </c>
      <c r="C134" s="62" t="s">
        <v>264</v>
      </c>
      <c r="D134" s="62" t="s">
        <v>293</v>
      </c>
      <c r="E134" s="23" t="s">
        <v>294</v>
      </c>
      <c r="F134" s="61">
        <v>46100</v>
      </c>
      <c r="G134" s="49">
        <v>3188</v>
      </c>
      <c r="H134" s="61">
        <v>46940</v>
      </c>
      <c r="I134" s="54">
        <v>687.61</v>
      </c>
      <c r="J134" s="17">
        <f t="shared" si="4"/>
        <v>2750.44</v>
      </c>
    </row>
    <row r="135" spans="1:10" x14ac:dyDescent="0.25">
      <c r="A135" s="62" t="s">
        <v>295</v>
      </c>
      <c r="B135" s="52">
        <v>950</v>
      </c>
      <c r="C135" s="62" t="s">
        <v>27</v>
      </c>
      <c r="D135" s="62" t="s">
        <v>296</v>
      </c>
      <c r="E135" s="23" t="s">
        <v>297</v>
      </c>
      <c r="F135" s="61">
        <v>46100</v>
      </c>
      <c r="G135" s="49"/>
      <c r="H135" s="61"/>
      <c r="I135" s="54">
        <v>3.77</v>
      </c>
      <c r="J135" s="17">
        <f t="shared" si="4"/>
        <v>3581.5</v>
      </c>
    </row>
    <row r="136" spans="1:10" x14ac:dyDescent="0.25">
      <c r="A136" s="62" t="s">
        <v>298</v>
      </c>
      <c r="B136" s="52">
        <v>4</v>
      </c>
      <c r="C136" s="62" t="s">
        <v>264</v>
      </c>
      <c r="D136" s="62" t="s">
        <v>299</v>
      </c>
      <c r="E136" s="23" t="s">
        <v>300</v>
      </c>
      <c r="F136" s="61">
        <v>46100</v>
      </c>
      <c r="G136" s="49" t="s">
        <v>301</v>
      </c>
      <c r="H136" s="61">
        <v>46630</v>
      </c>
      <c r="I136" s="54">
        <v>285.29000000000002</v>
      </c>
      <c r="J136" s="17">
        <f t="shared" si="4"/>
        <v>1141.1600000000001</v>
      </c>
    </row>
    <row r="137" spans="1:10" x14ac:dyDescent="0.25">
      <c r="A137" s="62" t="s">
        <v>204</v>
      </c>
      <c r="B137" s="52">
        <v>3</v>
      </c>
      <c r="C137" s="62" t="s">
        <v>264</v>
      </c>
      <c r="D137" s="62"/>
      <c r="E137" s="23" t="s">
        <v>302</v>
      </c>
      <c r="F137" s="62"/>
      <c r="G137" s="49">
        <v>60181</v>
      </c>
      <c r="H137" s="61">
        <v>46673</v>
      </c>
      <c r="I137" s="54">
        <v>6630.05</v>
      </c>
      <c r="J137" s="17">
        <v>6630.05</v>
      </c>
    </row>
    <row r="138" spans="1:10" x14ac:dyDescent="0.25">
      <c r="A138" s="62" t="s">
        <v>303</v>
      </c>
      <c r="B138" s="52">
        <v>2</v>
      </c>
      <c r="C138" s="62" t="s">
        <v>264</v>
      </c>
      <c r="D138" s="62"/>
      <c r="E138" s="23" t="s">
        <v>304</v>
      </c>
      <c r="F138" s="62"/>
      <c r="G138" s="49">
        <v>50391</v>
      </c>
      <c r="H138" s="55">
        <v>46622</v>
      </c>
      <c r="I138" s="54">
        <v>10108</v>
      </c>
      <c r="J138" s="17">
        <v>10108</v>
      </c>
    </row>
    <row r="139" spans="1:10" x14ac:dyDescent="0.25">
      <c r="A139" s="62" t="s">
        <v>212</v>
      </c>
      <c r="B139" s="52">
        <v>4</v>
      </c>
      <c r="C139" s="62" t="s">
        <v>264</v>
      </c>
      <c r="D139" s="62"/>
      <c r="E139" s="23" t="s">
        <v>305</v>
      </c>
      <c r="F139" s="62"/>
      <c r="G139" s="49">
        <v>4138</v>
      </c>
      <c r="H139" s="55">
        <v>46418</v>
      </c>
      <c r="I139" s="54">
        <v>6290.9</v>
      </c>
      <c r="J139" s="17">
        <f t="shared" si="4"/>
        <v>25163.599999999999</v>
      </c>
    </row>
    <row r="140" spans="1:10" x14ac:dyDescent="0.25">
      <c r="A140" s="75" t="s">
        <v>214</v>
      </c>
      <c r="B140" s="52">
        <v>1</v>
      </c>
      <c r="C140" s="62"/>
      <c r="D140" s="62"/>
      <c r="E140" s="23" t="s">
        <v>306</v>
      </c>
      <c r="F140" s="62"/>
      <c r="G140" s="49"/>
      <c r="H140" s="55">
        <v>46673</v>
      </c>
      <c r="I140" s="54">
        <v>1675.8</v>
      </c>
      <c r="J140" s="17"/>
    </row>
    <row r="141" spans="1:10" x14ac:dyDescent="0.25">
      <c r="A141" s="62" t="s">
        <v>307</v>
      </c>
      <c r="B141" s="52">
        <v>2</v>
      </c>
      <c r="C141" s="62" t="s">
        <v>308</v>
      </c>
      <c r="D141" s="62">
        <v>551</v>
      </c>
      <c r="E141" s="23" t="s">
        <v>309</v>
      </c>
      <c r="F141" s="61">
        <v>46100</v>
      </c>
      <c r="G141" s="49">
        <v>106926815</v>
      </c>
      <c r="H141" s="61">
        <v>46477</v>
      </c>
      <c r="I141" s="54">
        <v>184.7</v>
      </c>
      <c r="J141" s="17">
        <f t="shared" si="4"/>
        <v>369.4</v>
      </c>
    </row>
    <row r="142" spans="1:10" x14ac:dyDescent="0.25">
      <c r="A142" s="62" t="s">
        <v>310</v>
      </c>
      <c r="B142" s="52">
        <v>2</v>
      </c>
      <c r="C142" s="62" t="s">
        <v>27</v>
      </c>
      <c r="D142" s="62"/>
      <c r="E142" s="23" t="s">
        <v>311</v>
      </c>
      <c r="F142" s="62"/>
      <c r="G142" s="49"/>
      <c r="H142" s="61"/>
      <c r="I142" s="54">
        <v>4425.8500000000004</v>
      </c>
      <c r="J142" s="17">
        <f t="shared" si="4"/>
        <v>8851.7000000000007</v>
      </c>
    </row>
    <row r="143" spans="1:10" x14ac:dyDescent="0.25">
      <c r="A143" s="62" t="s">
        <v>312</v>
      </c>
      <c r="B143" s="52">
        <v>3</v>
      </c>
      <c r="C143" s="62" t="s">
        <v>264</v>
      </c>
      <c r="D143" s="62"/>
      <c r="E143" s="23" t="s">
        <v>313</v>
      </c>
      <c r="F143" s="62"/>
      <c r="G143" s="49" t="s">
        <v>314</v>
      </c>
      <c r="H143" s="61">
        <v>46234</v>
      </c>
      <c r="I143" s="54">
        <v>139.65</v>
      </c>
      <c r="J143" s="17">
        <f t="shared" si="4"/>
        <v>418.95000000000005</v>
      </c>
    </row>
    <row r="144" spans="1:10" x14ac:dyDescent="0.25">
      <c r="A144" s="62" t="s">
        <v>315</v>
      </c>
      <c r="B144" s="52">
        <v>17</v>
      </c>
      <c r="C144" s="62" t="s">
        <v>27</v>
      </c>
      <c r="D144" s="62" t="s">
        <v>316</v>
      </c>
      <c r="E144" s="23" t="s">
        <v>317</v>
      </c>
      <c r="F144" s="61">
        <v>46100</v>
      </c>
      <c r="G144" s="49"/>
      <c r="H144" s="61"/>
      <c r="I144" s="54">
        <v>479.13</v>
      </c>
      <c r="J144" s="17">
        <f t="shared" si="4"/>
        <v>8145.21</v>
      </c>
    </row>
    <row r="145" spans="1:10" x14ac:dyDescent="0.25">
      <c r="A145" s="62" t="s">
        <v>318</v>
      </c>
      <c r="B145" s="52">
        <v>1</v>
      </c>
      <c r="C145" s="62" t="s">
        <v>264</v>
      </c>
      <c r="D145" s="62"/>
      <c r="E145" s="23" t="s">
        <v>319</v>
      </c>
      <c r="F145" s="62"/>
      <c r="G145" s="49">
        <v>50735</v>
      </c>
      <c r="H145" s="61">
        <v>46234</v>
      </c>
      <c r="I145" s="54">
        <v>2305.6</v>
      </c>
      <c r="J145" s="17">
        <f t="shared" si="4"/>
        <v>2305.6</v>
      </c>
    </row>
    <row r="146" spans="1:10" x14ac:dyDescent="0.25">
      <c r="A146" s="62" t="s">
        <v>200</v>
      </c>
      <c r="B146" s="52">
        <v>3</v>
      </c>
      <c r="C146" s="62" t="s">
        <v>264</v>
      </c>
      <c r="D146" s="62">
        <v>12531</v>
      </c>
      <c r="E146" s="23" t="s">
        <v>320</v>
      </c>
      <c r="F146" s="61">
        <v>46100</v>
      </c>
      <c r="G146" s="49" t="s">
        <v>321</v>
      </c>
      <c r="H146" s="55">
        <v>46330</v>
      </c>
      <c r="I146" s="54">
        <v>1294.76</v>
      </c>
      <c r="J146" s="17">
        <f t="shared" si="4"/>
        <v>3884.2799999999997</v>
      </c>
    </row>
    <row r="147" spans="1:10" x14ac:dyDescent="0.25">
      <c r="A147" s="62" t="s">
        <v>202</v>
      </c>
      <c r="B147" s="52">
        <v>3</v>
      </c>
      <c r="C147" s="62" t="s">
        <v>264</v>
      </c>
      <c r="D147" s="62">
        <v>12533</v>
      </c>
      <c r="E147" s="23" t="s">
        <v>322</v>
      </c>
      <c r="F147" s="61">
        <v>46100</v>
      </c>
      <c r="G147" s="49" t="s">
        <v>323</v>
      </c>
      <c r="H147" s="61">
        <v>46751</v>
      </c>
      <c r="I147" s="54">
        <v>1294.76</v>
      </c>
      <c r="J147" s="17">
        <f t="shared" si="4"/>
        <v>3884.2799999999997</v>
      </c>
    </row>
    <row r="148" spans="1:10" x14ac:dyDescent="0.25">
      <c r="A148" s="62" t="s">
        <v>324</v>
      </c>
      <c r="B148" s="52">
        <v>2</v>
      </c>
      <c r="C148" s="62" t="s">
        <v>264</v>
      </c>
      <c r="D148" s="62" t="s">
        <v>325</v>
      </c>
      <c r="E148" s="23" t="s">
        <v>326</v>
      </c>
      <c r="F148" s="61">
        <v>46161</v>
      </c>
      <c r="G148" s="49">
        <v>2645</v>
      </c>
      <c r="H148" s="55">
        <v>46351</v>
      </c>
      <c r="I148" s="54">
        <v>731.5</v>
      </c>
      <c r="J148" s="17">
        <f t="shared" si="4"/>
        <v>1463</v>
      </c>
    </row>
    <row r="149" spans="1:10" x14ac:dyDescent="0.25">
      <c r="A149" s="62" t="s">
        <v>210</v>
      </c>
      <c r="B149" s="52">
        <v>6</v>
      </c>
      <c r="C149" s="62" t="s">
        <v>264</v>
      </c>
      <c r="D149" s="62"/>
      <c r="E149" s="23" t="s">
        <v>327</v>
      </c>
      <c r="F149" s="62"/>
      <c r="G149" s="49">
        <v>58064</v>
      </c>
      <c r="H149" s="61">
        <v>46387</v>
      </c>
      <c r="I149" s="54">
        <v>680.3</v>
      </c>
      <c r="J149" s="17">
        <f t="shared" si="4"/>
        <v>4081.7999999999997</v>
      </c>
    </row>
    <row r="150" spans="1:10" x14ac:dyDescent="0.25">
      <c r="A150" s="62" t="s">
        <v>328</v>
      </c>
      <c r="B150" s="52">
        <v>1</v>
      </c>
      <c r="C150" s="62" t="s">
        <v>97</v>
      </c>
      <c r="D150" s="62"/>
      <c r="E150" s="23" t="s">
        <v>329</v>
      </c>
      <c r="F150" s="62"/>
      <c r="G150" s="49" t="s">
        <v>330</v>
      </c>
      <c r="H150" s="61">
        <v>46516</v>
      </c>
      <c r="I150" s="54">
        <v>1916.2</v>
      </c>
      <c r="J150" s="17">
        <f t="shared" si="4"/>
        <v>1916.2</v>
      </c>
    </row>
    <row r="151" spans="1:10" x14ac:dyDescent="0.25">
      <c r="A151" s="62" t="s">
        <v>331</v>
      </c>
      <c r="B151" s="52">
        <v>1</v>
      </c>
      <c r="C151" s="62" t="s">
        <v>97</v>
      </c>
      <c r="D151" s="62"/>
      <c r="E151" s="23" t="s">
        <v>332</v>
      </c>
      <c r="F151" s="62"/>
      <c r="G151" s="49">
        <v>1306</v>
      </c>
      <c r="H151" s="61">
        <v>46771</v>
      </c>
      <c r="I151" s="54">
        <v>9582.65</v>
      </c>
      <c r="J151" s="17">
        <f t="shared" si="4"/>
        <v>9582.65</v>
      </c>
    </row>
    <row r="152" spans="1:10" ht="15.75" thickBot="1" x14ac:dyDescent="0.3">
      <c r="A152" s="62" t="s">
        <v>333</v>
      </c>
      <c r="B152" s="52">
        <v>1</v>
      </c>
      <c r="C152" s="62" t="s">
        <v>97</v>
      </c>
      <c r="D152" s="62"/>
      <c r="E152" s="23" t="s">
        <v>334</v>
      </c>
      <c r="F152" s="62"/>
      <c r="G152" s="49">
        <v>13005</v>
      </c>
      <c r="H152" s="61">
        <v>46516</v>
      </c>
      <c r="I152" s="54">
        <v>9366.5</v>
      </c>
      <c r="J152" s="17">
        <v>8478.09</v>
      </c>
    </row>
    <row r="153" spans="1:10" ht="15.75" thickBot="1" x14ac:dyDescent="0.3">
      <c r="A153" s="76"/>
      <c r="B153" s="77"/>
      <c r="C153" s="78"/>
      <c r="D153" s="78"/>
      <c r="E153" s="78"/>
      <c r="F153" s="78"/>
      <c r="G153" s="79"/>
      <c r="H153" s="80"/>
      <c r="I153" s="81"/>
      <c r="J153" s="43">
        <f>SUM(J120:J152)</f>
        <v>175327.92</v>
      </c>
    </row>
    <row r="154" spans="1:10" x14ac:dyDescent="0.25">
      <c r="A154" s="70">
        <v>46203</v>
      </c>
      <c r="B154" s="82"/>
      <c r="C154" s="82"/>
      <c r="D154" s="82"/>
      <c r="E154" s="82"/>
      <c r="F154" s="82"/>
      <c r="G154" s="82"/>
      <c r="H154" s="82"/>
      <c r="I154" s="83"/>
      <c r="J154" s="36"/>
    </row>
    <row r="155" spans="1:10" ht="30" x14ac:dyDescent="0.25">
      <c r="A155" s="41" t="s">
        <v>1</v>
      </c>
      <c r="B155" s="41" t="s">
        <v>2</v>
      </c>
      <c r="C155" s="41" t="s">
        <v>3</v>
      </c>
      <c r="D155" s="10" t="s">
        <v>4</v>
      </c>
      <c r="E155" s="10" t="s">
        <v>5</v>
      </c>
      <c r="F155" s="41"/>
      <c r="G155" s="41" t="s">
        <v>335</v>
      </c>
      <c r="H155" s="42" t="s">
        <v>8</v>
      </c>
      <c r="I155" s="41" t="s">
        <v>9</v>
      </c>
      <c r="J155" s="41" t="s">
        <v>10</v>
      </c>
    </row>
    <row r="156" spans="1:10" x14ac:dyDescent="0.25">
      <c r="A156" s="62" t="s">
        <v>336</v>
      </c>
      <c r="B156" s="49">
        <v>1</v>
      </c>
      <c r="C156" s="62" t="s">
        <v>97</v>
      </c>
      <c r="D156" s="62"/>
      <c r="E156" s="62" t="s">
        <v>337</v>
      </c>
      <c r="F156" s="62"/>
      <c r="G156" s="49">
        <v>243450</v>
      </c>
      <c r="H156" s="61">
        <v>46661</v>
      </c>
      <c r="I156" s="84">
        <v>1750</v>
      </c>
      <c r="J156" s="17">
        <f t="shared" ref="J156:J165" si="5">+B156*I156</f>
        <v>1750</v>
      </c>
    </row>
    <row r="157" spans="1:10" x14ac:dyDescent="0.25">
      <c r="A157" s="62" t="s">
        <v>210</v>
      </c>
      <c r="B157" s="49">
        <v>0</v>
      </c>
      <c r="C157" s="62" t="s">
        <v>97</v>
      </c>
      <c r="D157" s="62"/>
      <c r="E157" s="62" t="s">
        <v>338</v>
      </c>
      <c r="F157" s="62"/>
      <c r="G157" s="49">
        <v>250080</v>
      </c>
      <c r="H157" s="57">
        <v>46661</v>
      </c>
      <c r="I157" s="84">
        <v>2650</v>
      </c>
      <c r="J157" s="17">
        <f t="shared" si="5"/>
        <v>0</v>
      </c>
    </row>
    <row r="158" spans="1:10" x14ac:dyDescent="0.25">
      <c r="A158" s="62" t="s">
        <v>208</v>
      </c>
      <c r="B158" s="49">
        <v>1</v>
      </c>
      <c r="C158" s="62" t="s">
        <v>97</v>
      </c>
      <c r="D158" s="62"/>
      <c r="E158" s="62" t="s">
        <v>339</v>
      </c>
      <c r="F158" s="62"/>
      <c r="G158" s="49">
        <v>25085</v>
      </c>
      <c r="H158" s="57">
        <v>46690</v>
      </c>
      <c r="I158" s="84">
        <v>1120</v>
      </c>
      <c r="J158" s="17">
        <f t="shared" si="5"/>
        <v>1120</v>
      </c>
    </row>
    <row r="159" spans="1:10" x14ac:dyDescent="0.25">
      <c r="A159" s="62" t="s">
        <v>190</v>
      </c>
      <c r="B159" s="49">
        <v>1</v>
      </c>
      <c r="C159" s="62" t="s">
        <v>340</v>
      </c>
      <c r="D159" s="62"/>
      <c r="E159" s="62" t="s">
        <v>341</v>
      </c>
      <c r="F159" s="62"/>
      <c r="G159" s="49">
        <v>243020</v>
      </c>
      <c r="H159" s="61">
        <v>46569</v>
      </c>
      <c r="I159" s="84">
        <v>2410</v>
      </c>
      <c r="J159" s="17">
        <f t="shared" si="5"/>
        <v>2410</v>
      </c>
    </row>
    <row r="160" spans="1:10" x14ac:dyDescent="0.25">
      <c r="A160" s="62" t="s">
        <v>178</v>
      </c>
      <c r="B160" s="49">
        <v>0</v>
      </c>
      <c r="C160" s="62" t="s">
        <v>97</v>
      </c>
      <c r="D160" s="62"/>
      <c r="E160" s="62" t="s">
        <v>342</v>
      </c>
      <c r="F160" s="62"/>
      <c r="G160" s="49">
        <v>24330</v>
      </c>
      <c r="H160" s="61">
        <v>46569</v>
      </c>
      <c r="I160" s="84">
        <v>5384</v>
      </c>
      <c r="J160" s="17">
        <f t="shared" si="5"/>
        <v>0</v>
      </c>
    </row>
    <row r="161" spans="1:10" x14ac:dyDescent="0.25">
      <c r="A161" s="62" t="s">
        <v>263</v>
      </c>
      <c r="B161" s="49">
        <v>1</v>
      </c>
      <c r="C161" s="62" t="s">
        <v>343</v>
      </c>
      <c r="D161" s="62"/>
      <c r="E161" s="62" t="s">
        <v>344</v>
      </c>
      <c r="F161" s="62"/>
      <c r="G161" s="49">
        <v>242750</v>
      </c>
      <c r="H161" s="61">
        <v>46569</v>
      </c>
      <c r="I161" s="84">
        <v>2310</v>
      </c>
      <c r="J161" s="17">
        <f t="shared" si="5"/>
        <v>2310</v>
      </c>
    </row>
    <row r="162" spans="1:10" x14ac:dyDescent="0.25">
      <c r="A162" s="62" t="s">
        <v>200</v>
      </c>
      <c r="B162" s="49">
        <v>0</v>
      </c>
      <c r="C162" s="62" t="s">
        <v>345</v>
      </c>
      <c r="D162" s="62"/>
      <c r="E162" s="62" t="s">
        <v>346</v>
      </c>
      <c r="F162" s="62"/>
      <c r="G162" s="49">
        <v>241980</v>
      </c>
      <c r="H162" s="61">
        <v>46569</v>
      </c>
      <c r="I162" s="84">
        <v>4890</v>
      </c>
      <c r="J162" s="17">
        <f t="shared" si="5"/>
        <v>0</v>
      </c>
    </row>
    <row r="163" spans="1:10" x14ac:dyDescent="0.25">
      <c r="A163" s="62" t="s">
        <v>202</v>
      </c>
      <c r="B163" s="49">
        <v>0</v>
      </c>
      <c r="C163" s="62" t="s">
        <v>97</v>
      </c>
      <c r="D163" s="62"/>
      <c r="E163" s="62" t="s">
        <v>347</v>
      </c>
      <c r="F163" s="62"/>
      <c r="G163" s="49">
        <v>242750</v>
      </c>
      <c r="H163" s="61">
        <v>46631</v>
      </c>
      <c r="I163" s="84">
        <v>4890</v>
      </c>
      <c r="J163" s="17">
        <f t="shared" si="5"/>
        <v>0</v>
      </c>
    </row>
    <row r="164" spans="1:10" x14ac:dyDescent="0.25">
      <c r="A164" s="62" t="s">
        <v>348</v>
      </c>
      <c r="B164" s="49">
        <v>3</v>
      </c>
      <c r="C164" s="62" t="s">
        <v>97</v>
      </c>
      <c r="D164" s="62"/>
      <c r="E164" s="62" t="s">
        <v>349</v>
      </c>
      <c r="F164" s="62"/>
      <c r="G164" s="49">
        <v>69256</v>
      </c>
      <c r="H164" s="61">
        <v>46173</v>
      </c>
      <c r="I164" s="84">
        <v>306.25</v>
      </c>
      <c r="J164" s="17">
        <f t="shared" si="5"/>
        <v>918.75</v>
      </c>
    </row>
    <row r="165" spans="1:10" ht="15.75" thickBot="1" x14ac:dyDescent="0.3">
      <c r="A165" s="62" t="s">
        <v>350</v>
      </c>
      <c r="B165" s="49">
        <v>0</v>
      </c>
      <c r="C165" s="62" t="s">
        <v>343</v>
      </c>
      <c r="D165" s="62"/>
      <c r="E165" s="62" t="s">
        <v>351</v>
      </c>
      <c r="F165" s="62"/>
      <c r="G165" s="49">
        <v>242500</v>
      </c>
      <c r="H165" s="61">
        <v>46813</v>
      </c>
      <c r="I165" s="84">
        <v>1050</v>
      </c>
      <c r="J165" s="17">
        <f t="shared" si="5"/>
        <v>0</v>
      </c>
    </row>
    <row r="166" spans="1:10" ht="15.75" thickBot="1" x14ac:dyDescent="0.3">
      <c r="A166" s="62"/>
      <c r="B166" s="49"/>
      <c r="C166" s="62"/>
      <c r="D166" s="62"/>
      <c r="E166" s="62"/>
      <c r="F166" s="62"/>
      <c r="G166" s="62"/>
      <c r="H166" s="61"/>
      <c r="I166" s="76"/>
      <c r="J166" s="43">
        <f>SUM(J156:J165)</f>
        <v>8508.75</v>
      </c>
    </row>
    <row r="167" spans="1:10" ht="15.75" thickBot="1" x14ac:dyDescent="0.3">
      <c r="A167" s="85"/>
      <c r="B167" s="85"/>
      <c r="C167" s="85"/>
      <c r="D167" s="85"/>
      <c r="E167" s="85"/>
      <c r="F167" s="85"/>
      <c r="G167" s="85"/>
      <c r="H167" s="57"/>
      <c r="I167" s="85"/>
      <c r="J167" s="85"/>
    </row>
    <row r="168" spans="1:10" ht="15.75" thickBot="1" x14ac:dyDescent="0.3">
      <c r="A168" s="85"/>
      <c r="B168" s="85"/>
      <c r="C168" s="85"/>
      <c r="D168" s="85"/>
      <c r="E168" s="85"/>
      <c r="F168" s="85"/>
      <c r="G168" s="85"/>
      <c r="H168" s="57"/>
      <c r="I168" s="86" t="s">
        <v>352</v>
      </c>
      <c r="J168" s="43">
        <f>+J166+J153+J117+J94+J68+J53</f>
        <v>691076.06</v>
      </c>
    </row>
    <row r="169" spans="1:10" x14ac:dyDescent="0.25">
      <c r="H169" s="87"/>
    </row>
    <row r="170" spans="1:10" x14ac:dyDescent="0.25">
      <c r="C170" s="88"/>
    </row>
  </sheetData>
  <mergeCells count="8">
    <mergeCell ref="B118:I118"/>
    <mergeCell ref="A154:I154"/>
    <mergeCell ref="A1:H1"/>
    <mergeCell ref="B2:I2"/>
    <mergeCell ref="A54:I54"/>
    <mergeCell ref="B55:I55"/>
    <mergeCell ref="B70:I70"/>
    <mergeCell ref="B95:I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</dc:creator>
  <cp:lastModifiedBy>LABORATORIO</cp:lastModifiedBy>
  <dcterms:created xsi:type="dcterms:W3CDTF">2026-07-06T14:43:03Z</dcterms:created>
  <dcterms:modified xsi:type="dcterms:W3CDTF">2026-07-06T14:45:40Z</dcterms:modified>
</cp:coreProperties>
</file>