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F37FA889-029A-44A3-AB35-E0FDF9A6BB80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DEUDA X PERIODO" sheetId="4" r:id="rId1"/>
    <sheet name="DEUDA X FACTURA" sheetId="5" r:id="rId2"/>
    <sheet name="SALDO X ANTIGUEDAD" sheetId="6" r:id="rId3"/>
  </sheets>
  <externalReferences>
    <externalReference r:id="rId4"/>
    <externalReference r:id="rId5"/>
  </externalReferences>
  <definedNames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2" i="6" l="1"/>
  <c r="G322" i="6"/>
  <c r="H322" i="6"/>
  <c r="I322" i="6"/>
  <c r="E322" i="6" l="1"/>
  <c r="D84" i="4"/>
  <c r="E84" i="4"/>
  <c r="F84" i="4"/>
  <c r="G84" i="4"/>
  <c r="H84" i="4"/>
  <c r="I84" i="4"/>
  <c r="C84" i="4"/>
  <c r="L83" i="4"/>
  <c r="L82" i="4"/>
  <c r="L81" i="4"/>
  <c r="L80" i="4"/>
  <c r="L79" i="4"/>
  <c r="L78" i="4"/>
  <c r="L77" i="4"/>
  <c r="L76" i="4"/>
  <c r="L75" i="4"/>
  <c r="L74" i="4"/>
  <c r="L73" i="4"/>
  <c r="K72" i="4"/>
  <c r="J72" i="4"/>
  <c r="L71" i="4"/>
  <c r="L70" i="4"/>
  <c r="L69" i="4"/>
  <c r="L68" i="4"/>
  <c r="L67" i="4"/>
  <c r="L66" i="4"/>
  <c r="K65" i="4"/>
  <c r="L65" i="4" s="1"/>
  <c r="L64" i="4"/>
  <c r="L63" i="4"/>
  <c r="L62" i="4"/>
  <c r="J61" i="4"/>
  <c r="L61" i="4" s="1"/>
  <c r="L60" i="4"/>
  <c r="K59" i="4"/>
  <c r="J59" i="4"/>
  <c r="L58" i="4"/>
  <c r="K57" i="4"/>
  <c r="L57" i="4" s="1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K43" i="4"/>
  <c r="L43" i="4" s="1"/>
  <c r="K42" i="4"/>
  <c r="L42" i="4" s="1"/>
  <c r="K41" i="4"/>
  <c r="L41" i="4" s="1"/>
  <c r="K40" i="4"/>
  <c r="L40" i="4" s="1"/>
  <c r="K39" i="4"/>
  <c r="J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K24" i="4"/>
  <c r="L24" i="4" s="1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K10" i="4"/>
  <c r="L9" i="4"/>
  <c r="L8" i="4"/>
  <c r="L7" i="4"/>
  <c r="J84" i="4" l="1"/>
  <c r="L39" i="4"/>
  <c r="L72" i="4"/>
  <c r="K84" i="4"/>
  <c r="L59" i="4"/>
  <c r="L10" i="4"/>
  <c r="J117" i="6"/>
  <c r="J104" i="6"/>
  <c r="J322" i="6" s="1"/>
  <c r="F319" i="5"/>
  <c r="L84" i="4" l="1"/>
</calcChain>
</file>

<file path=xl/sharedStrings.xml><?xml version="1.0" encoding="utf-8"?>
<sst xmlns="http://schemas.openxmlformats.org/spreadsheetml/2006/main" count="1467" uniqueCount="516">
  <si>
    <t xml:space="preserve">NOMBRES PROVEEDOR  </t>
  </si>
  <si>
    <t>No.</t>
  </si>
  <si>
    <t>PERIODOS</t>
  </si>
  <si>
    <t>Total</t>
  </si>
  <si>
    <r>
      <rPr>
        <b/>
        <sz val="11"/>
        <color rgb="FF000000"/>
        <rFont val="Aptos Narrow"/>
        <family val="2"/>
      </rPr>
      <t>≤</t>
    </r>
    <r>
      <rPr>
        <b/>
        <sz val="11"/>
        <color rgb="FF000000"/>
        <rFont val="Calibri"/>
        <family val="2"/>
      </rPr>
      <t>2014</t>
    </r>
  </si>
  <si>
    <t>2015-2019</t>
  </si>
  <si>
    <t>Republica Dominicana</t>
  </si>
  <si>
    <t>SERVICIO NACIONAL DE SALUD</t>
  </si>
  <si>
    <t>Fecha</t>
  </si>
  <si>
    <t>Reporte clasificacion de deuda por proveedor y por periodos. Al 30 C/MES</t>
  </si>
  <si>
    <t>TOTAL DEUDA</t>
  </si>
  <si>
    <t>​</t>
  </si>
  <si>
    <t>Nombre</t>
  </si>
  <si>
    <t>RNC / Cédula</t>
  </si>
  <si>
    <t>Núm. Factura u otro Documento</t>
  </si>
  <si>
    <t xml:space="preserve">Fecha </t>
  </si>
  <si>
    <t>Monto</t>
  </si>
  <si>
    <t>1 a 30 dias</t>
  </si>
  <si>
    <t xml:space="preserve">31 a 60 dias </t>
  </si>
  <si>
    <t xml:space="preserve">61 a 90 dias </t>
  </si>
  <si>
    <t>91 a 120 dias</t>
  </si>
  <si>
    <t xml:space="preserve">121 dias y más </t>
  </si>
  <si>
    <t>Elaborado por:</t>
  </si>
  <si>
    <t>Revisado por:</t>
  </si>
  <si>
    <t>No. RNC</t>
  </si>
  <si>
    <t>Comprobante Fiscal (NCF)</t>
  </si>
  <si>
    <t>Rubro</t>
  </si>
  <si>
    <t>Monto Total</t>
  </si>
  <si>
    <t>SRS Higuamo/ Yuma</t>
  </si>
  <si>
    <t>Agua Pelicano</t>
  </si>
  <si>
    <t>AFri Comercial</t>
  </si>
  <si>
    <t>Air Liquide</t>
  </si>
  <si>
    <t>Almacenes Del Este(Hiper Rom.)</t>
  </si>
  <si>
    <t xml:space="preserve">Almacenes Iberia </t>
  </si>
  <si>
    <t>Capellan Dental</t>
  </si>
  <si>
    <t>Coaarom</t>
  </si>
  <si>
    <t>Compañía Dominicana De Telefono</t>
  </si>
  <si>
    <t>Daikui</t>
  </si>
  <si>
    <t>De Leon Impresos</t>
  </si>
  <si>
    <t>Deepak Enterprises</t>
  </si>
  <si>
    <t>Dist. Oxigeno La Region</t>
  </si>
  <si>
    <t xml:space="preserve"> E y A Panificadora Oriental</t>
  </si>
  <si>
    <t>EPX Dominicana</t>
  </si>
  <si>
    <t xml:space="preserve"> Estacion de Servicios Maybel, S. A.</t>
  </si>
  <si>
    <t>Estacion de Servicios Shell Piedra Linda</t>
  </si>
  <si>
    <t>Estacion La Oriental</t>
  </si>
  <si>
    <t>Estacion Serv. Rafael Polanco</t>
  </si>
  <si>
    <t>Farlux, C. X A.</t>
  </si>
  <si>
    <t>Farach</t>
  </si>
  <si>
    <t>Ferreteria "EL TORO"</t>
  </si>
  <si>
    <t>Floristeria Braulio</t>
  </si>
  <si>
    <t>Francisco Ariel Cabrera</t>
  </si>
  <si>
    <t>Fuller Dominicana</t>
  </si>
  <si>
    <t>Gerardo Gil</t>
  </si>
  <si>
    <t>Gerenfar</t>
  </si>
  <si>
    <t>Guifar</t>
  </si>
  <si>
    <t>Horeb Medical</t>
  </si>
  <si>
    <t>Hospired, SRL,.</t>
  </si>
  <si>
    <t>Hospital K, SRL</t>
  </si>
  <si>
    <t>Impresora Chavon</t>
  </si>
  <si>
    <t>Incemesa</t>
  </si>
  <si>
    <t>Infalab, S. A.</t>
  </si>
  <si>
    <t>Ingemedica</t>
  </si>
  <si>
    <t>Inofar, S.A.</t>
  </si>
  <si>
    <t>Jones Farmaceutica, S. A.</t>
  </si>
  <si>
    <t xml:space="preserve">Khris Aus </t>
  </si>
  <si>
    <t>Laboratorio KYANRED</t>
  </si>
  <si>
    <t>Labotech</t>
  </si>
  <si>
    <t>Leromed Pharma, SRL</t>
  </si>
  <si>
    <t>Macrotech Farmaceutica, s. r.l.</t>
  </si>
  <si>
    <t>MARIANO MERCEDES</t>
  </si>
  <si>
    <t xml:space="preserve">MAYOL Y Co. SRL </t>
  </si>
  <si>
    <t>Medicamentos Comerciales</t>
  </si>
  <si>
    <t>Morami</t>
  </si>
  <si>
    <t>Orthodiagnostica</t>
  </si>
  <si>
    <t>Osiris &amp; CO., S.A. (OSISA)</t>
  </si>
  <si>
    <t>PEDRO SCROGGINS</t>
  </si>
  <si>
    <t>Peguero Benitez</t>
  </si>
  <si>
    <t>PERSAN</t>
  </si>
  <si>
    <t>PITERSON JONES</t>
  </si>
  <si>
    <t>PRODUTOS QUIMICOS AVANZADOS PROQUIA</t>
  </si>
  <si>
    <t>Promedca</t>
  </si>
  <si>
    <t>RAAHMEDIC</t>
  </si>
  <si>
    <t>Ramirez Soluciones</t>
  </si>
  <si>
    <t>Roce Dental</t>
  </si>
  <si>
    <t>Romawell Comercial</t>
  </si>
  <si>
    <t>Servicios Farmaceuticos CAR-M</t>
  </si>
  <si>
    <t>Socrates Puertas y ventanas</t>
  </si>
  <si>
    <t>Soluciones Quimicas del Caribe</t>
  </si>
  <si>
    <t>Solupharma Dominicana srl</t>
  </si>
  <si>
    <t>Somed Comercial</t>
  </si>
  <si>
    <t>Sowey Comercial</t>
  </si>
  <si>
    <t>Sure Life Corp, C por A.</t>
  </si>
  <si>
    <t>Total  Print</t>
  </si>
  <si>
    <t xml:space="preserve">Tropigas </t>
  </si>
  <si>
    <t>Vicmar</t>
  </si>
  <si>
    <t>Victoria Yeb</t>
  </si>
  <si>
    <t>Yomifar</t>
  </si>
  <si>
    <t>Zen Pharmaceutica</t>
  </si>
  <si>
    <t>Air Liquide Dominicana</t>
  </si>
  <si>
    <t>ALMACENES IBERIA</t>
  </si>
  <si>
    <t>AFRI COMERCIAL</t>
  </si>
  <si>
    <t>Tropigas Dominicana</t>
  </si>
  <si>
    <t xml:space="preserve">COMPAÑÍA DOMINICANA DE TELEFONOS </t>
  </si>
  <si>
    <t>CAPELLAN DENTAL</t>
  </si>
  <si>
    <t>OG Pharma</t>
  </si>
  <si>
    <t>PEGUERO BENITEZ</t>
  </si>
  <si>
    <t>Persan</t>
  </si>
  <si>
    <t>Productos Quimicos Avanzados Proquia</t>
  </si>
  <si>
    <t>RAMIREZ SOLUCIONES (RAMIS)</t>
  </si>
  <si>
    <t>KHRIS AUS, SRL</t>
  </si>
  <si>
    <t>RELACION MENSUAL DE DEUDA POR PROVEEDOR , CON CORTE A_31-01-2026__</t>
  </si>
  <si>
    <t>026-0016791-6</t>
  </si>
  <si>
    <t>026-007057-3</t>
  </si>
  <si>
    <t>026-0126041-3</t>
  </si>
  <si>
    <t>1-30-85848-9</t>
  </si>
  <si>
    <t>130-45256-3</t>
  </si>
  <si>
    <t>1-0174798-6</t>
  </si>
  <si>
    <t>026-0047728-1</t>
  </si>
  <si>
    <t>026-0034743-5</t>
  </si>
  <si>
    <t>023-0003973-8</t>
  </si>
  <si>
    <t>026-0133159-4</t>
  </si>
  <si>
    <t>026-0126910-9</t>
  </si>
  <si>
    <t>1-01-01280-3</t>
  </si>
  <si>
    <t>1-30-02467-7</t>
  </si>
  <si>
    <t>130-833702</t>
  </si>
  <si>
    <t>1-01-71670-3</t>
  </si>
  <si>
    <t>E450000010718</t>
  </si>
  <si>
    <t>E450000018438</t>
  </si>
  <si>
    <t>E450000016367</t>
  </si>
  <si>
    <t>B1500017193</t>
  </si>
  <si>
    <t>B1500017195</t>
  </si>
  <si>
    <t>B1500017196</t>
  </si>
  <si>
    <t>B1500017197</t>
  </si>
  <si>
    <t>B1500017199</t>
  </si>
  <si>
    <t>B1500018359</t>
  </si>
  <si>
    <t>B1500018356</t>
  </si>
  <si>
    <t>E450000103851</t>
  </si>
  <si>
    <t>E450000098922</t>
  </si>
  <si>
    <t>E450000100249</t>
  </si>
  <si>
    <t>B1500001230</t>
  </si>
  <si>
    <t>B1500001263</t>
  </si>
  <si>
    <t>B1500001303</t>
  </si>
  <si>
    <t>B1500001336</t>
  </si>
  <si>
    <t>B1500001369</t>
  </si>
  <si>
    <t>B1500001402</t>
  </si>
  <si>
    <t>B1500001435</t>
  </si>
  <si>
    <t>B1500001468</t>
  </si>
  <si>
    <t>B1500001501</t>
  </si>
  <si>
    <t>B1500001534</t>
  </si>
  <si>
    <t>B1500001568</t>
  </si>
  <si>
    <t>B1500001594</t>
  </si>
  <si>
    <t>B1500002627</t>
  </si>
  <si>
    <t>A010010011500000523</t>
  </si>
  <si>
    <t>A010010011500000530</t>
  </si>
  <si>
    <t>A010010011500000532</t>
  </si>
  <si>
    <t>A010010011500000545</t>
  </si>
  <si>
    <t>A010010011500000553</t>
  </si>
  <si>
    <t>A010010011500001039</t>
  </si>
  <si>
    <t>E450000000861</t>
  </si>
  <si>
    <t>E450000001067</t>
  </si>
  <si>
    <t>B1500001471</t>
  </si>
  <si>
    <t>E450000000063</t>
  </si>
  <si>
    <t>B1500000324</t>
  </si>
  <si>
    <t>B1500000329</t>
  </si>
  <si>
    <t>S/N</t>
  </si>
  <si>
    <t>B1500009962</t>
  </si>
  <si>
    <t>B1500009968</t>
  </si>
  <si>
    <t>B15000010709</t>
  </si>
  <si>
    <t>B1500010790</t>
  </si>
  <si>
    <t>B1500010792</t>
  </si>
  <si>
    <t>B1500011230</t>
  </si>
  <si>
    <t>E450000000151</t>
  </si>
  <si>
    <t>B1500011233</t>
  </si>
  <si>
    <t>B1500011234</t>
  </si>
  <si>
    <t>B1500000072</t>
  </si>
  <si>
    <t>A010010011500006320</t>
  </si>
  <si>
    <t>A010010011500000718</t>
  </si>
  <si>
    <t>F82617</t>
  </si>
  <si>
    <t>B1500000006</t>
  </si>
  <si>
    <t>B150000003</t>
  </si>
  <si>
    <t>E450000000369</t>
  </si>
  <si>
    <t>E450000000509</t>
  </si>
  <si>
    <t>B1500000183</t>
  </si>
  <si>
    <t>E450000000234</t>
  </si>
  <si>
    <t>E450000000399</t>
  </si>
  <si>
    <t>E450000000129</t>
  </si>
  <si>
    <t>B1500000291</t>
  </si>
  <si>
    <t>B1500001597</t>
  </si>
  <si>
    <t>31/04/2017</t>
  </si>
  <si>
    <t>0604/2011</t>
  </si>
  <si>
    <r>
      <rPr>
        <b/>
        <sz val="14"/>
        <color theme="1"/>
        <rFont val="Calibri"/>
        <family val="2"/>
        <scheme val="minor"/>
      </rPr>
      <t>ESTABLECIMIENTO</t>
    </r>
    <r>
      <rPr>
        <b/>
        <sz val="12"/>
        <color theme="1"/>
        <rFont val="Calibri"/>
        <family val="2"/>
        <scheme val="minor"/>
      </rPr>
      <t>____HOSPITAL DR. FRANCISCO ANTONIO GONZALVO_________________REGION__YUMA___</t>
    </r>
  </si>
  <si>
    <t xml:space="preserve">         Enc. Contabilidad</t>
  </si>
  <si>
    <t xml:space="preserve">          Enc. Administrativo</t>
  </si>
  <si>
    <t xml:space="preserve">  Lic. Wilkins Hilton</t>
  </si>
  <si>
    <t>Dra. Ana Del Rosario De De La Cruz</t>
  </si>
  <si>
    <t xml:space="preserve">                     Dra. Ana Del Rosario De De La Cruz</t>
  </si>
  <si>
    <t xml:space="preserve">              Enc. Contabilidad</t>
  </si>
  <si>
    <t xml:space="preserve">                                                          Dra. Ana Del Rosario De De La Cruz</t>
  </si>
  <si>
    <t xml:space="preserve">          Lic. Wilkins Hilton</t>
  </si>
  <si>
    <t>Hospital:          Dr. Francisco Antonio Gonzalvo</t>
  </si>
  <si>
    <t>SRS:   Yuma</t>
  </si>
  <si>
    <t>Relación de Cuentas por Pagar por  Antigüedad de Saldo al _31__ de _Enero_____ de _2026___</t>
  </si>
  <si>
    <t xml:space="preserve">               Enc. Administrativo</t>
  </si>
  <si>
    <t xml:space="preserve">             Lic. Wilkins Hilton</t>
  </si>
  <si>
    <t xml:space="preserve">     Directora</t>
  </si>
  <si>
    <t xml:space="preserve">                                                 Directora</t>
  </si>
  <si>
    <t>Materiales Medicos Quirurgicos</t>
  </si>
  <si>
    <t>E450000099962</t>
  </si>
  <si>
    <t>ESTABLECIMIENTOS</t>
  </si>
  <si>
    <t>Darling naftali lopez rabassa</t>
  </si>
  <si>
    <t>JR GENERAL SERVICES E.I.R.L</t>
  </si>
  <si>
    <t>Ogue Pharma</t>
  </si>
  <si>
    <t>PAPELERIA ROMANA</t>
  </si>
  <si>
    <t>RALANSA EIRL</t>
  </si>
  <si>
    <t>SERVICES AND TECHOLOGY ROMANA S.R.L</t>
  </si>
  <si>
    <t>VANGUARDIA SALUD, S.R.L</t>
  </si>
  <si>
    <t>Total General</t>
  </si>
  <si>
    <t>AGUA PELICANO</t>
  </si>
  <si>
    <t>GERENFAR</t>
  </si>
  <si>
    <t>FARACH</t>
  </si>
  <si>
    <t>AIR LIQUIDE DOMINICANA</t>
  </si>
  <si>
    <t>ALMACENES DEL ESTE (HIPER)</t>
  </si>
  <si>
    <t>ALMACENES IBERIA S.R.L</t>
  </si>
  <si>
    <t>TROPIGAS DOMINICANA</t>
  </si>
  <si>
    <t>COAAROM</t>
  </si>
  <si>
    <t>DAIKUI COMERCIAL</t>
  </si>
  <si>
    <t>DE LEON IMPRESOS GRAFICOS</t>
  </si>
  <si>
    <t>DEEPAK ENTERPRISES</t>
  </si>
  <si>
    <t>DISTRIBUIDORA DE OXIGENO LA REGION</t>
  </si>
  <si>
    <t>E Y A PANIFICADORA ORIENTAL</t>
  </si>
  <si>
    <t>ESTACION DE SERV. MAYBEL</t>
  </si>
  <si>
    <t>ESTACION SHELL PIEDRA LINDA</t>
  </si>
  <si>
    <t>ESTACION RAFAEL POLANCO</t>
  </si>
  <si>
    <t>ESTACION DE SERVICIOS LA ORIENTAL</t>
  </si>
  <si>
    <t>FARLUX</t>
  </si>
  <si>
    <t>FERRETERIA EL TORO</t>
  </si>
  <si>
    <t>FLORISTERIA BRAULIO</t>
  </si>
  <si>
    <t>FRANCISCO ARIEL</t>
  </si>
  <si>
    <t>FULLER DOMINICANA</t>
  </si>
  <si>
    <t>GUIFAR</t>
  </si>
  <si>
    <t>HOREB MEDICAL</t>
  </si>
  <si>
    <t>HOSPIRED</t>
  </si>
  <si>
    <t>HOSPITAL K</t>
  </si>
  <si>
    <t>INCEMESA</t>
  </si>
  <si>
    <t>INFALAB</t>
  </si>
  <si>
    <t>INGEMEDICA</t>
  </si>
  <si>
    <t>INOFAR, SA.</t>
  </si>
  <si>
    <t>JONES FARMACEUTICAS</t>
  </si>
  <si>
    <t>LABORATORIOS KYANRED</t>
  </si>
  <si>
    <t>LABOTECH</t>
  </si>
  <si>
    <t xml:space="preserve">RALANSA </t>
  </si>
  <si>
    <t>LEROMED PHARMA</t>
  </si>
  <si>
    <t>MACROTECH FARMACEUTICA, SRL</t>
  </si>
  <si>
    <t>MAYOL &amp; CO</t>
  </si>
  <si>
    <t>MEDICAMENTOS COMERCIALES, SRL</t>
  </si>
  <si>
    <t>ORTHODOAGNOSTICO, SA.</t>
  </si>
  <si>
    <t>DARLING NAFTALI LOPEZ</t>
  </si>
  <si>
    <t>VANGUARDIA SALUD, S.R.L.</t>
  </si>
  <si>
    <t>JR GENERALES SERVICES E.I.R.L</t>
  </si>
  <si>
    <t>OSIRIS Y CO.</t>
  </si>
  <si>
    <t>OG PHARMA</t>
  </si>
  <si>
    <t>GERARDO GIL</t>
  </si>
  <si>
    <t>PROMEDCA</t>
  </si>
  <si>
    <t>MORAMI</t>
  </si>
  <si>
    <t>SERVICES AND TECHNOLOGY ROMANA</t>
  </si>
  <si>
    <t>IMPRESORA CHAVON</t>
  </si>
  <si>
    <t>ROMAWELL COMERCIAL, SA.</t>
  </si>
  <si>
    <t>SERVICIOS FARMACEUTICOS CAR-M</t>
  </si>
  <si>
    <t>SOCRATES PUERTAS Y VENTANAS</t>
  </si>
  <si>
    <t>SOLUCIONES QUIMICAS DEL CARIBE</t>
  </si>
  <si>
    <t>SOLUPHARMA DOMINICANA, SRL</t>
  </si>
  <si>
    <t>SOMED COMERCIAL</t>
  </si>
  <si>
    <t>SOWEY COMERCIAL, EIRL</t>
  </si>
  <si>
    <t>SURE LIFE CORP, C POR A</t>
  </si>
  <si>
    <t>TOTAL PRINT (GRUPO HILARIO)</t>
  </si>
  <si>
    <t>VICMAR</t>
  </si>
  <si>
    <t>VICTORIA YEB</t>
  </si>
  <si>
    <t>YOMIFAR, SRL</t>
  </si>
  <si>
    <t>ZEN PHARMACEUTICO</t>
  </si>
  <si>
    <t>B150000560</t>
  </si>
  <si>
    <t>E450000004392</t>
  </si>
  <si>
    <t>E450000044457</t>
  </si>
  <si>
    <t>E450000004420</t>
  </si>
  <si>
    <t>E450000004418</t>
  </si>
  <si>
    <t>E450000004419</t>
  </si>
  <si>
    <t>B15000018359</t>
  </si>
  <si>
    <t>B15000018356</t>
  </si>
  <si>
    <t>E450000023343</t>
  </si>
  <si>
    <t>E450000023293</t>
  </si>
  <si>
    <t>E450000101460</t>
  </si>
  <si>
    <t>E450000102368</t>
  </si>
  <si>
    <t>E450000102778</t>
  </si>
  <si>
    <t>A010010011500001474</t>
  </si>
  <si>
    <t>A010010011500001648</t>
  </si>
  <si>
    <t>A010010011500002422</t>
  </si>
  <si>
    <t>A010010011500002428</t>
  </si>
  <si>
    <t>A010010011500002437</t>
  </si>
  <si>
    <t>A010010011500002459</t>
  </si>
  <si>
    <t>A010010011500000215</t>
  </si>
  <si>
    <t>A010010011500000226</t>
  </si>
  <si>
    <t>B1500000003</t>
  </si>
  <si>
    <t>B1500000004</t>
  </si>
  <si>
    <t>B1500000005</t>
  </si>
  <si>
    <t>B1500000017</t>
  </si>
  <si>
    <t>A010010011500000288</t>
  </si>
  <si>
    <t>A010010011500000294</t>
  </si>
  <si>
    <t>A010010011500000305</t>
  </si>
  <si>
    <t>A010010011500000308</t>
  </si>
  <si>
    <t>A010010011500000311</t>
  </si>
  <si>
    <t>A010010011500000027</t>
  </si>
  <si>
    <t>A010010011500000028</t>
  </si>
  <si>
    <t>A010010011500000029</t>
  </si>
  <si>
    <t>A010010011500000030</t>
  </si>
  <si>
    <t>A010010011500000031</t>
  </si>
  <si>
    <t>A010010011500000032</t>
  </si>
  <si>
    <t>B1500000001</t>
  </si>
  <si>
    <t>B1500000007</t>
  </si>
  <si>
    <t>B1500000008</t>
  </si>
  <si>
    <t>B1500000009</t>
  </si>
  <si>
    <t>B1500000010</t>
  </si>
  <si>
    <t>B1500000011</t>
  </si>
  <si>
    <t>P010010011501928701</t>
  </si>
  <si>
    <t>P010010011501928382</t>
  </si>
  <si>
    <t>E450000000871</t>
  </si>
  <si>
    <t>A010010011500000646</t>
  </si>
  <si>
    <t>A010010011000000408</t>
  </si>
  <si>
    <t>A010010011000000049</t>
  </si>
  <si>
    <t>A010010011000000432</t>
  </si>
  <si>
    <t>A010010011000000433</t>
  </si>
  <si>
    <t>A010010011000000434</t>
  </si>
  <si>
    <t>A010010011000000435</t>
  </si>
  <si>
    <t>A010010011000000439</t>
  </si>
  <si>
    <t>A010010011000000443</t>
  </si>
  <si>
    <t>A010010011000000468</t>
  </si>
  <si>
    <t>P010010011501232826</t>
  </si>
  <si>
    <t>P010010011501232869</t>
  </si>
  <si>
    <t>P010010011501232872</t>
  </si>
  <si>
    <t>P010010011501232879</t>
  </si>
  <si>
    <t>P010010011501232884</t>
  </si>
  <si>
    <t>P010010011501639906</t>
  </si>
  <si>
    <t>P010010011501639925</t>
  </si>
  <si>
    <t>P010010011501639938</t>
  </si>
  <si>
    <t>P010010011501639983</t>
  </si>
  <si>
    <t>P010010011501639963</t>
  </si>
  <si>
    <t>P010010011501639903</t>
  </si>
  <si>
    <t>A010010011500000048</t>
  </si>
  <si>
    <t>A010010011500000050</t>
  </si>
  <si>
    <t>A010010011500000053</t>
  </si>
  <si>
    <t>A010010011500000173</t>
  </si>
  <si>
    <t>A010010011500000128</t>
  </si>
  <si>
    <t>A010010011500000106</t>
  </si>
  <si>
    <t>P010010011501996808</t>
  </si>
  <si>
    <t>P010010011501996828</t>
  </si>
  <si>
    <t>P010010011501996847</t>
  </si>
  <si>
    <t>A010010011500000012</t>
  </si>
  <si>
    <t>A010010011500000013</t>
  </si>
  <si>
    <t>A010010011500000035</t>
  </si>
  <si>
    <t>A010010011500000046</t>
  </si>
  <si>
    <t>A010010011500000034</t>
  </si>
  <si>
    <t>A010010011500000064</t>
  </si>
  <si>
    <t>A010010011500000071</t>
  </si>
  <si>
    <t>A010010011500000079</t>
  </si>
  <si>
    <t>A010010011500000037</t>
  </si>
  <si>
    <t>A010010011500000036</t>
  </si>
  <si>
    <t>A010010011500000039</t>
  </si>
  <si>
    <t>A010010011500000042</t>
  </si>
  <si>
    <t>A010010011500000589</t>
  </si>
  <si>
    <t>A010010011500000596</t>
  </si>
  <si>
    <t>A010010011000000040</t>
  </si>
  <si>
    <t>A010010011000000031</t>
  </si>
  <si>
    <t>A010010011500000961</t>
  </si>
  <si>
    <t>A010010011500003834</t>
  </si>
  <si>
    <t>A010010011500003847</t>
  </si>
  <si>
    <t>A010010011500001982</t>
  </si>
  <si>
    <t>A010010011500002028</t>
  </si>
  <si>
    <t>A010010011500002024</t>
  </si>
  <si>
    <t>A010010011500002073</t>
  </si>
  <si>
    <t>A010010011500002106</t>
  </si>
  <si>
    <t>A010010011500002056</t>
  </si>
  <si>
    <t>A010010011500002149</t>
  </si>
  <si>
    <t>A010010011500002179</t>
  </si>
  <si>
    <t>A010010011500002211</t>
  </si>
  <si>
    <t>A010010011500002231</t>
  </si>
  <si>
    <t>A010010011500002239</t>
  </si>
  <si>
    <t>B1500001608</t>
  </si>
  <si>
    <t>B1500001592</t>
  </si>
  <si>
    <t>A010010011500000045</t>
  </si>
  <si>
    <t>E450000000025</t>
  </si>
  <si>
    <t>A010010011500001370</t>
  </si>
  <si>
    <t>A010010011500001431</t>
  </si>
  <si>
    <t>A010010011500001434</t>
  </si>
  <si>
    <t>A010010011500001807</t>
  </si>
  <si>
    <t>A010010011500000026</t>
  </si>
  <si>
    <t>A010010011500000025</t>
  </si>
  <si>
    <t>B1500000083</t>
  </si>
  <si>
    <t>B1500000451</t>
  </si>
  <si>
    <t>B1500000117</t>
  </si>
  <si>
    <t>B1500000012</t>
  </si>
  <si>
    <t>B1500000051</t>
  </si>
  <si>
    <t>B1500000688</t>
  </si>
  <si>
    <t>A010010011500000475</t>
  </si>
  <si>
    <t>A010010011500000736</t>
  </si>
  <si>
    <t>A010010011500000741</t>
  </si>
  <si>
    <t>A010010011500000742</t>
  </si>
  <si>
    <t>A010010011500000743</t>
  </si>
  <si>
    <t>A010010011500000744</t>
  </si>
  <si>
    <t>A010010011500000750</t>
  </si>
  <si>
    <t>A010010011500000767</t>
  </si>
  <si>
    <t>A010010011500000771</t>
  </si>
  <si>
    <t>A010010011500000790</t>
  </si>
  <si>
    <t>A010010011500000791</t>
  </si>
  <si>
    <t>A010010011500000810</t>
  </si>
  <si>
    <t>A010010011500000824</t>
  </si>
  <si>
    <t>A010010011500019316</t>
  </si>
  <si>
    <t>A010010011500000716</t>
  </si>
  <si>
    <t>A010010011500000840</t>
  </si>
  <si>
    <t>A010010011500000702</t>
  </si>
  <si>
    <t>A010010011500000844</t>
  </si>
  <si>
    <t>B1500000015</t>
  </si>
  <si>
    <t>E450000000468</t>
  </si>
  <si>
    <t>B1500000129</t>
  </si>
  <si>
    <t>B1500001225</t>
  </si>
  <si>
    <t>A010010011500000996</t>
  </si>
  <si>
    <t>A010010011500001403</t>
  </si>
  <si>
    <t>A010010011500001521</t>
  </si>
  <si>
    <t>A010010011500001568</t>
  </si>
  <si>
    <t>A010010011500000139</t>
  </si>
  <si>
    <t>A010010011500000129</t>
  </si>
  <si>
    <t>A010010011500000161</t>
  </si>
  <si>
    <t>B1500000292</t>
  </si>
  <si>
    <t>A010010011500000011</t>
  </si>
  <si>
    <t>A010010011500000016</t>
  </si>
  <si>
    <t>A010010011500000014</t>
  </si>
  <si>
    <t>A010010011500000020</t>
  </si>
  <si>
    <t>A010010011500000021</t>
  </si>
  <si>
    <t>A010010011500000023</t>
  </si>
  <si>
    <t>A010010011500000024</t>
  </si>
  <si>
    <t>A010010011500000038</t>
  </si>
  <si>
    <t>A010010011501449975</t>
  </si>
  <si>
    <t>A010010011500000877</t>
  </si>
  <si>
    <t>A010010011500000058</t>
  </si>
  <si>
    <t>A010010011500000067</t>
  </si>
  <si>
    <t>B1500000013</t>
  </si>
  <si>
    <t>P010010011500941456</t>
  </si>
  <si>
    <t>P010010011500941457</t>
  </si>
  <si>
    <t>P010010011500941471</t>
  </si>
  <si>
    <t>P010010011500941473</t>
  </si>
  <si>
    <t>P010010011500941476</t>
  </si>
  <si>
    <t>P010010011500941481</t>
  </si>
  <si>
    <t>P010010011500941483</t>
  </si>
  <si>
    <t>P010010011500941479</t>
  </si>
  <si>
    <t>P010010011500941484</t>
  </si>
  <si>
    <t>P010010011500767723</t>
  </si>
  <si>
    <t>P010010011500941500</t>
  </si>
  <si>
    <t>A010010011500000130</t>
  </si>
  <si>
    <t>A0100100115000002559</t>
  </si>
  <si>
    <t>A0100100115000002579</t>
  </si>
  <si>
    <t>A0100100115000002601</t>
  </si>
  <si>
    <t>A0100100115000002612</t>
  </si>
  <si>
    <t>A0100100115000002602</t>
  </si>
  <si>
    <t>A0100100115000002635</t>
  </si>
  <si>
    <t>A0100100115000002575</t>
  </si>
  <si>
    <t>A0100100115000002649</t>
  </si>
  <si>
    <t>A010010011500002879</t>
  </si>
  <si>
    <t>A010010011500003015</t>
  </si>
  <si>
    <t>A010010011500002875</t>
  </si>
  <si>
    <t>GASTOS DE ALIMENTOS</t>
  </si>
  <si>
    <t>GASTOS COMPRA DE MEDICAMENTOS</t>
  </si>
  <si>
    <t>GASTOS DE MEDICAMENTOS</t>
  </si>
  <si>
    <t>GASTOS DE OXIGENO</t>
  </si>
  <si>
    <t xml:space="preserve">GASTOS DE ALIMENTOS </t>
  </si>
  <si>
    <t>GASTOS DE ELECTRODOMESTICO</t>
  </si>
  <si>
    <t>GASTOS DE GAS PROPANO</t>
  </si>
  <si>
    <t>GASTOS COMPRA DE UTILES MEDICOS</t>
  </si>
  <si>
    <t>GASTOS DE AGUA POTABLE</t>
  </si>
  <si>
    <t>GASTOS DE TELEFONOS CENTRAL</t>
  </si>
  <si>
    <t>GASTOS DE TELEFONOS FLOTA</t>
  </si>
  <si>
    <t>GASTOS DE TELEFONOS CONDOMINIO</t>
  </si>
  <si>
    <t>GASTOS DE IMPRESOS GRAFICOS</t>
  </si>
  <si>
    <t>GASTOS DE COMBUSTIBLE</t>
  </si>
  <si>
    <t>COMPRA DE COMBUSTIBLE</t>
  </si>
  <si>
    <t>GASTOS COMPRA DE COMBUSTIBLES</t>
  </si>
  <si>
    <t>GASTOS DE COMBUSTIBLE GASOIL</t>
  </si>
  <si>
    <t>GASTOS FERRETEROS</t>
  </si>
  <si>
    <t xml:space="preserve">GASTOS FUNERARIOS </t>
  </si>
  <si>
    <t>GASTOS LIMPIEZAS DE SEPTICOS</t>
  </si>
  <si>
    <t>ELECTRICOS Y AFINES</t>
  </si>
  <si>
    <t>GASTOS DE MAT. ELECTRICOS</t>
  </si>
  <si>
    <t>GASTOS DE SERVICIOS TECNICOS</t>
  </si>
  <si>
    <t>GASTOS MEDICAMENTOS</t>
  </si>
  <si>
    <t>GASTOS COMPRA DE REACTIVOS</t>
  </si>
  <si>
    <t>GASTOS DE REACTIVOS</t>
  </si>
  <si>
    <t>GASTOS COMPRA DE UTILES DE OFICINAS</t>
  </si>
  <si>
    <t>GASTOS DE MAT. FERRETEROS</t>
  </si>
  <si>
    <t>GASTOS DE MAT. PLASTICOS</t>
  </si>
  <si>
    <t>GASTOS DE SERVICIOS DE MANTENIMIENTOS</t>
  </si>
  <si>
    <t>GASTOS HILADOS Y TELAS</t>
  </si>
  <si>
    <t xml:space="preserve">GASTOS SERV, MANT, REP  Y DESMONTE </t>
  </si>
  <si>
    <t>GASTOS DE DESCONEXIONES DE AIRE Y RECONEXION ELECTRICA</t>
  </si>
  <si>
    <t>GASTOS DE SERVICIOS DE DUCTOS DE AIRE</t>
  </si>
  <si>
    <t>GASTOS MATERIALES ELECTRICOS</t>
  </si>
  <si>
    <t>GASTOS LIMPIEZA, DESMANTELAMIENTO DE TIERRA Y TERRENOS</t>
  </si>
  <si>
    <t>GASTOS DE UTILES MEDICOS Q</t>
  </si>
  <si>
    <t>GASTOS DE SERVICIOS TECNICOS, INFORMATICOS</t>
  </si>
  <si>
    <t>GASTOS IMPRESIONES GRAFICAS</t>
  </si>
  <si>
    <t>GASTOD PRODUCTOS DE VIDRIOS</t>
  </si>
  <si>
    <t>GASTOS DE MATERIALES DE LIMPIEZAS</t>
  </si>
  <si>
    <t>Papeleria Romana</t>
  </si>
  <si>
    <t>402-2089973-2</t>
  </si>
  <si>
    <t>Gerardo GIL</t>
  </si>
  <si>
    <t>Aprobado por:</t>
  </si>
  <si>
    <t xml:space="preserve">Licda. Eiby O. Roche De Jimenez                     </t>
  </si>
  <si>
    <t>Licda. Eiby O. Roche De Jimenez</t>
  </si>
  <si>
    <t xml:space="preserve">       Enc. Administrativo</t>
  </si>
  <si>
    <t xml:space="preserve">      Aprobado por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</si>
</sst>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#,##0.00;[Red]#,##0.00"/>
    <numFmt numFmtId="167" formatCode="mmm\-dd\-yy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9"/>
      <color theme="1"/>
      <name val="Times New Roman"/>
      <family val="1"/>
    </font>
    <font>
      <sz val="8"/>
      <name val="Calibri"/>
      <family val="2"/>
      <scheme val="minor"/>
    </font>
    <font>
      <sz val="10"/>
      <name val="Times New Roman"/>
      <family val="1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0" fontId="5" fillId="0" borderId="0"/>
    <xf numFmtId="0" fontId="4" fillId="0" borderId="0"/>
    <xf numFmtId="9" fontId="5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5"/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11" fillId="0" borderId="0" xfId="5" applyFont="1"/>
    <xf numFmtId="0" fontId="12" fillId="0" borderId="0" xfId="5" applyFont="1"/>
    <xf numFmtId="0" fontId="13" fillId="0" borderId="0" xfId="5" applyFont="1"/>
    <xf numFmtId="0" fontId="4" fillId="0" borderId="0" xfId="5" applyAlignment="1">
      <alignment horizontal="center"/>
    </xf>
    <xf numFmtId="0" fontId="0" fillId="0" borderId="0" xfId="0" applyAlignment="1">
      <alignment horizontal="center"/>
    </xf>
    <xf numFmtId="0" fontId="8" fillId="2" borderId="4" xfId="5" applyFont="1" applyFill="1" applyBorder="1" applyAlignment="1">
      <alignment horizontal="center"/>
    </xf>
    <xf numFmtId="4" fontId="10" fillId="0" borderId="2" xfId="0" applyNumberFormat="1" applyFont="1" applyBorder="1"/>
    <xf numFmtId="4" fontId="10" fillId="0" borderId="2" xfId="0" applyNumberFormat="1" applyFont="1" applyBorder="1" applyAlignment="1">
      <alignment horizontal="right"/>
    </xf>
    <xf numFmtId="43" fontId="18" fillId="0" borderId="1" xfId="1" applyNumberFormat="1" applyFont="1" applyFill="1" applyBorder="1" applyAlignment="1">
      <alignment horizontal="center"/>
    </xf>
    <xf numFmtId="14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43" fontId="19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/>
    </xf>
    <xf numFmtId="14" fontId="21" fillId="0" borderId="1" xfId="0" applyNumberFormat="1" applyFont="1" applyBorder="1" applyAlignment="1">
      <alignment horizontal="center" vertical="top" wrapText="1"/>
    </xf>
    <xf numFmtId="43" fontId="21" fillId="0" borderId="1" xfId="0" applyNumberFormat="1" applyFont="1" applyBorder="1" applyAlignment="1">
      <alignment horizontal="center"/>
    </xf>
    <xf numFmtId="0" fontId="21" fillId="0" borderId="6" xfId="0" applyFont="1" applyBorder="1"/>
    <xf numFmtId="0" fontId="22" fillId="0" borderId="1" xfId="0" applyFont="1" applyBorder="1"/>
    <xf numFmtId="0" fontId="23" fillId="0" borderId="1" xfId="0" applyFont="1" applyBorder="1" applyAlignment="1">
      <alignment horizontal="left"/>
    </xf>
    <xf numFmtId="0" fontId="21" fillId="0" borderId="2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166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14" fontId="21" fillId="0" borderId="2" xfId="0" applyNumberFormat="1" applyFont="1" applyBorder="1" applyAlignment="1">
      <alignment horizontal="center" vertical="top" wrapText="1"/>
    </xf>
    <xf numFmtId="14" fontId="24" fillId="0" borderId="1" xfId="0" applyNumberFormat="1" applyFont="1" applyBorder="1" applyAlignment="1">
      <alignment horizontal="center" vertical="center"/>
    </xf>
    <xf numFmtId="14" fontId="19" fillId="0" borderId="7" xfId="0" applyNumberFormat="1" applyFont="1" applyBorder="1" applyAlignment="1">
      <alignment horizontal="center" vertical="top" wrapText="1"/>
    </xf>
    <xf numFmtId="14" fontId="21" fillId="0" borderId="1" xfId="0" applyNumberFormat="1" applyFont="1" applyBorder="1" applyAlignment="1">
      <alignment horizontal="center"/>
    </xf>
    <xf numFmtId="14" fontId="22" fillId="0" borderId="1" xfId="0" applyNumberFormat="1" applyFont="1" applyBorder="1" applyAlignment="1">
      <alignment horizontal="center"/>
    </xf>
    <xf numFmtId="14" fontId="19" fillId="0" borderId="7" xfId="0" applyNumberFormat="1" applyFont="1" applyBorder="1" applyAlignment="1">
      <alignment horizontal="center"/>
    </xf>
    <xf numFmtId="14" fontId="21" fillId="0" borderId="7" xfId="0" applyNumberFormat="1" applyFont="1" applyBorder="1" applyAlignment="1">
      <alignment horizontal="center" vertical="top" wrapText="1"/>
    </xf>
    <xf numFmtId="43" fontId="21" fillId="0" borderId="1" xfId="0" applyNumberFormat="1" applyFont="1" applyBorder="1" applyAlignment="1">
      <alignment horizontal="center" vertical="top" wrapText="1"/>
    </xf>
    <xf numFmtId="43" fontId="19" fillId="0" borderId="1" xfId="0" applyNumberFormat="1" applyFont="1" applyBorder="1"/>
    <xf numFmtId="164" fontId="24" fillId="0" borderId="1" xfId="0" applyNumberFormat="1" applyFont="1" applyBorder="1" applyAlignment="1">
      <alignment vertical="center"/>
    </xf>
    <xf numFmtId="43" fontId="21" fillId="0" borderId="1" xfId="0" applyNumberFormat="1" applyFont="1" applyBorder="1"/>
    <xf numFmtId="43" fontId="19" fillId="0" borderId="1" xfId="0" applyNumberFormat="1" applyFont="1" applyBorder="1" applyAlignment="1">
      <alignment horizontal="center"/>
    </xf>
    <xf numFmtId="164" fontId="19" fillId="0" borderId="1" xfId="0" applyNumberFormat="1" applyFont="1" applyBorder="1" applyAlignment="1">
      <alignment horizontal="center"/>
    </xf>
    <xf numFmtId="166" fontId="19" fillId="0" borderId="1" xfId="0" applyNumberFormat="1" applyFont="1" applyBorder="1"/>
    <xf numFmtId="0" fontId="7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7" fontId="7" fillId="0" borderId="0" xfId="0" applyNumberFormat="1" applyFont="1"/>
    <xf numFmtId="0" fontId="7" fillId="0" borderId="0" xfId="5" applyFont="1"/>
    <xf numFmtId="0" fontId="20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" fillId="0" borderId="5" xfId="0" applyFont="1" applyBorder="1" applyAlignment="1">
      <alignment horizontal="center" wrapText="1"/>
    </xf>
    <xf numFmtId="0" fontId="6" fillId="0" borderId="0" xfId="0" applyFont="1"/>
    <xf numFmtId="43" fontId="21" fillId="0" borderId="11" xfId="0" applyNumberFormat="1" applyFont="1" applyBorder="1" applyAlignment="1">
      <alignment horizontal="center" vertical="top" wrapText="1"/>
    </xf>
    <xf numFmtId="0" fontId="0" fillId="0" borderId="8" xfId="0" applyBorder="1"/>
    <xf numFmtId="0" fontId="0" fillId="0" borderId="5" xfId="0" applyBorder="1"/>
    <xf numFmtId="0" fontId="7" fillId="0" borderId="16" xfId="0" applyFont="1" applyBorder="1" applyAlignment="1">
      <alignment horizontal="left"/>
    </xf>
    <xf numFmtId="4" fontId="2" fillId="0" borderId="9" xfId="0" applyNumberFormat="1" applyFont="1" applyBorder="1"/>
    <xf numFmtId="0" fontId="22" fillId="0" borderId="2" xfId="0" applyFont="1" applyBorder="1"/>
    <xf numFmtId="0" fontId="22" fillId="0" borderId="7" xfId="0" applyFont="1" applyBorder="1"/>
    <xf numFmtId="43" fontId="21" fillId="0" borderId="1" xfId="0" applyNumberFormat="1" applyFont="1" applyBorder="1" applyAlignment="1">
      <alignment horizontal="center" vertical="center" wrapText="1"/>
    </xf>
    <xf numFmtId="43" fontId="19" fillId="0" borderId="1" xfId="0" applyNumberFormat="1" applyFont="1" applyBorder="1" applyAlignment="1">
      <alignment horizontal="center" vertical="center" wrapText="1"/>
    </xf>
    <xf numFmtId="0" fontId="4" fillId="0" borderId="8" xfId="5" applyBorder="1"/>
    <xf numFmtId="0" fontId="4" fillId="0" borderId="5" xfId="5" applyBorder="1"/>
    <xf numFmtId="0" fontId="14" fillId="0" borderId="8" xfId="5" applyFont="1" applyBorder="1"/>
    <xf numFmtId="0" fontId="14" fillId="0" borderId="5" xfId="5" applyFont="1" applyBorder="1"/>
    <xf numFmtId="0" fontId="14" fillId="0" borderId="5" xfId="5" applyFont="1" applyBorder="1" applyAlignment="1">
      <alignment wrapText="1"/>
    </xf>
    <xf numFmtId="0" fontId="14" fillId="0" borderId="5" xfId="5" applyFont="1" applyBorder="1" applyAlignment="1">
      <alignment horizontal="center"/>
    </xf>
    <xf numFmtId="0" fontId="14" fillId="0" borderId="9" xfId="5" applyFont="1" applyBorder="1" applyAlignment="1">
      <alignment horizontal="center"/>
    </xf>
    <xf numFmtId="0" fontId="8" fillId="2" borderId="23" xfId="5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6" fillId="0" borderId="30" xfId="0" applyFont="1" applyBorder="1"/>
    <xf numFmtId="4" fontId="10" fillId="0" borderId="31" xfId="0" applyNumberFormat="1" applyFont="1" applyBorder="1" applyAlignment="1">
      <alignment horizontal="right"/>
    </xf>
    <xf numFmtId="4" fontId="8" fillId="0" borderId="32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6" fillId="0" borderId="1" xfId="0" applyFont="1" applyBorder="1"/>
    <xf numFmtId="4" fontId="10" fillId="0" borderId="1" xfId="0" applyNumberFormat="1" applyFont="1" applyBorder="1"/>
    <xf numFmtId="4" fontId="10" fillId="0" borderId="1" xfId="0" applyNumberFormat="1" applyFont="1" applyBorder="1" applyAlignment="1">
      <alignment horizontal="right"/>
    </xf>
    <xf numFmtId="4" fontId="10" fillId="0" borderId="33" xfId="0" applyNumberFormat="1" applyFont="1" applyBorder="1" applyAlignment="1">
      <alignment horizontal="right"/>
    </xf>
    <xf numFmtId="4" fontId="8" fillId="0" borderId="34" xfId="0" applyNumberFormat="1" applyFont="1" applyBorder="1" applyAlignment="1">
      <alignment horizontal="center"/>
    </xf>
    <xf numFmtId="0" fontId="17" fillId="0" borderId="1" xfId="0" applyFont="1" applyBorder="1"/>
    <xf numFmtId="0" fontId="10" fillId="0" borderId="35" xfId="0" applyFont="1" applyBorder="1" applyAlignment="1">
      <alignment horizontal="center"/>
    </xf>
    <xf numFmtId="0" fontId="17" fillId="0" borderId="14" xfId="0" applyFont="1" applyBorder="1"/>
    <xf numFmtId="4" fontId="10" fillId="0" borderId="3" xfId="0" applyNumberFormat="1" applyFont="1" applyBorder="1"/>
    <xf numFmtId="4" fontId="10" fillId="0" borderId="3" xfId="0" applyNumberFormat="1" applyFont="1" applyBorder="1" applyAlignment="1">
      <alignment horizontal="right"/>
    </xf>
    <xf numFmtId="4" fontId="10" fillId="0" borderId="36" xfId="0" applyNumberFormat="1" applyFont="1" applyBorder="1" applyAlignment="1">
      <alignment horizontal="right"/>
    </xf>
    <xf numFmtId="4" fontId="8" fillId="0" borderId="37" xfId="0" applyNumberFormat="1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7" fillId="0" borderId="13" xfId="0" applyFont="1" applyBorder="1"/>
    <xf numFmtId="4" fontId="8" fillId="0" borderId="14" xfId="0" applyNumberFormat="1" applyFont="1" applyBorder="1"/>
    <xf numFmtId="4" fontId="8" fillId="0" borderId="38" xfId="0" applyNumberFormat="1" applyFont="1" applyBorder="1"/>
    <xf numFmtId="0" fontId="10" fillId="0" borderId="0" xfId="0" applyFont="1" applyAlignment="1">
      <alignment horizontal="center"/>
    </xf>
    <xf numFmtId="0" fontId="17" fillId="0" borderId="0" xfId="0" applyFont="1"/>
    <xf numFmtId="4" fontId="8" fillId="0" borderId="0" xfId="0" applyNumberFormat="1" applyFont="1"/>
    <xf numFmtId="14" fontId="19" fillId="0" borderId="39" xfId="0" applyNumberFormat="1" applyFont="1" applyBorder="1" applyAlignment="1">
      <alignment horizontal="center" vertical="top" wrapText="1"/>
    </xf>
    <xf numFmtId="14" fontId="24" fillId="0" borderId="39" xfId="0" applyNumberFormat="1" applyFont="1" applyBorder="1"/>
    <xf numFmtId="14" fontId="19" fillId="0" borderId="1" xfId="0" applyNumberFormat="1" applyFont="1" applyBorder="1" applyAlignment="1">
      <alignment horizontal="center"/>
    </xf>
    <xf numFmtId="14" fontId="19" fillId="0" borderId="1" xfId="0" applyNumberFormat="1" applyFont="1" applyBorder="1" applyAlignment="1">
      <alignment vertical="center"/>
    </xf>
    <xf numFmtId="14" fontId="19" fillId="0" borderId="1" xfId="0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vertical="top" wrapText="1"/>
    </xf>
    <xf numFmtId="14" fontId="19" fillId="0" borderId="17" xfId="0" applyNumberFormat="1" applyFont="1" applyBorder="1" applyAlignment="1">
      <alignment vertical="top" wrapText="1"/>
    </xf>
    <xf numFmtId="14" fontId="19" fillId="0" borderId="39" xfId="0" applyNumberFormat="1" applyFont="1" applyBorder="1" applyAlignment="1">
      <alignment vertical="top" wrapText="1"/>
    </xf>
    <xf numFmtId="14" fontId="24" fillId="0" borderId="1" xfId="0" applyNumberFormat="1" applyFont="1" applyBorder="1" applyAlignment="1">
      <alignment vertical="center"/>
    </xf>
    <xf numFmtId="14" fontId="19" fillId="0" borderId="1" xfId="0" applyNumberFormat="1" applyFont="1" applyBorder="1"/>
    <xf numFmtId="14" fontId="19" fillId="0" borderId="1" xfId="0" applyNumberFormat="1" applyFont="1" applyBorder="1" applyAlignment="1">
      <alignment vertical="center" wrapText="1"/>
    </xf>
    <xf numFmtId="14" fontId="19" fillId="0" borderId="17" xfId="0" applyNumberFormat="1" applyFont="1" applyBorder="1" applyAlignment="1">
      <alignment vertical="center" wrapText="1"/>
    </xf>
    <xf numFmtId="0" fontId="19" fillId="0" borderId="17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/>
    </xf>
    <xf numFmtId="0" fontId="19" fillId="0" borderId="39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top" wrapText="1"/>
    </xf>
    <xf numFmtId="0" fontId="20" fillId="0" borderId="2" xfId="0" applyFont="1" applyBorder="1"/>
    <xf numFmtId="0" fontId="20" fillId="0" borderId="1" xfId="0" applyFont="1" applyBorder="1"/>
    <xf numFmtId="0" fontId="22" fillId="0" borderId="40" xfId="0" applyFont="1" applyBorder="1"/>
    <xf numFmtId="14" fontId="19" fillId="3" borderId="17" xfId="0" applyNumberFormat="1" applyFont="1" applyFill="1" applyBorder="1" applyAlignment="1">
      <alignment horizontal="center" vertical="top" wrapText="1"/>
    </xf>
    <xf numFmtId="0" fontId="7" fillId="0" borderId="16" xfId="5" applyFont="1" applyBorder="1" applyAlignment="1">
      <alignment horizontal="right"/>
    </xf>
    <xf numFmtId="4" fontId="7" fillId="0" borderId="8" xfId="5" applyNumberFormat="1" applyFont="1" applyBorder="1" applyAlignment="1">
      <alignment horizontal="right"/>
    </xf>
    <xf numFmtId="4" fontId="0" fillId="0" borderId="0" xfId="0" applyNumberFormat="1"/>
    <xf numFmtId="43" fontId="21" fillId="0" borderId="2" xfId="0" applyNumberFormat="1" applyFont="1" applyBorder="1" applyAlignment="1">
      <alignment horizontal="center" vertical="top" wrapText="1"/>
    </xf>
    <xf numFmtId="0" fontId="0" fillId="0" borderId="1" xfId="0" applyBorder="1"/>
    <xf numFmtId="164" fontId="19" fillId="0" borderId="1" xfId="0" applyNumberFormat="1" applyFont="1" applyBorder="1"/>
    <xf numFmtId="166" fontId="21" fillId="0" borderId="1" xfId="0" applyNumberFormat="1" applyFont="1" applyBorder="1"/>
    <xf numFmtId="0" fontId="20" fillId="0" borderId="2" xfId="0" applyFont="1" applyBorder="1" applyAlignment="1">
      <alignment horizontal="left"/>
    </xf>
    <xf numFmtId="4" fontId="4" fillId="0" borderId="0" xfId="5" applyNumberFormat="1"/>
    <xf numFmtId="43" fontId="21" fillId="0" borderId="10" xfId="0" applyNumberFormat="1" applyFont="1" applyBorder="1" applyAlignment="1">
      <alignment horizontal="center" vertical="top" wrapText="1"/>
    </xf>
    <xf numFmtId="0" fontId="21" fillId="0" borderId="41" xfId="0" applyFont="1" applyBorder="1"/>
    <xf numFmtId="0" fontId="27" fillId="0" borderId="41" xfId="0" applyFont="1" applyBorder="1"/>
    <xf numFmtId="43" fontId="19" fillId="0" borderId="11" xfId="0" applyNumberFormat="1" applyFont="1" applyBorder="1" applyAlignment="1">
      <alignment horizontal="center" vertical="top" wrapText="1"/>
    </xf>
    <xf numFmtId="43" fontId="21" fillId="0" borderId="11" xfId="0" applyNumberFormat="1" applyFont="1" applyBorder="1"/>
    <xf numFmtId="43" fontId="21" fillId="0" borderId="11" xfId="0" applyNumberFormat="1" applyFont="1" applyBorder="1" applyAlignment="1">
      <alignment horizontal="center"/>
    </xf>
    <xf numFmtId="166" fontId="21" fillId="0" borderId="11" xfId="0" applyNumberFormat="1" applyFont="1" applyBorder="1"/>
    <xf numFmtId="43" fontId="18" fillId="0" borderId="11" xfId="1" applyNumberFormat="1" applyFont="1" applyFill="1" applyBorder="1" applyAlignment="1">
      <alignment horizontal="center"/>
    </xf>
    <xf numFmtId="0" fontId="25" fillId="0" borderId="41" xfId="0" applyFont="1" applyBorder="1"/>
    <xf numFmtId="0" fontId="21" fillId="0" borderId="12" xfId="0" applyFont="1" applyBorder="1"/>
    <xf numFmtId="0" fontId="22" fillId="0" borderId="14" xfId="0" applyFont="1" applyBorder="1"/>
    <xf numFmtId="0" fontId="19" fillId="0" borderId="3" xfId="0" applyFont="1" applyBorder="1" applyAlignment="1">
      <alignment horizontal="center" vertical="center" wrapText="1"/>
    </xf>
    <xf numFmtId="14" fontId="21" fillId="0" borderId="14" xfId="0" applyNumberFormat="1" applyFont="1" applyBorder="1" applyAlignment="1">
      <alignment horizontal="center" vertical="top" wrapText="1"/>
    </xf>
    <xf numFmtId="43" fontId="21" fillId="0" borderId="3" xfId="0" applyNumberFormat="1" applyFont="1" applyBorder="1"/>
    <xf numFmtId="0" fontId="0" fillId="0" borderId="42" xfId="0" applyBorder="1"/>
    <xf numFmtId="0" fontId="22" fillId="0" borderId="3" xfId="0" applyFont="1" applyBorder="1"/>
    <xf numFmtId="43" fontId="21" fillId="0" borderId="15" xfId="0" applyNumberFormat="1" applyFont="1" applyBorder="1" applyAlignment="1">
      <alignment horizontal="center" vertical="top" wrapText="1"/>
    </xf>
    <xf numFmtId="4" fontId="7" fillId="0" borderId="38" xfId="5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0" xfId="5" applyFont="1" applyAlignment="1">
      <alignment horizontal="center"/>
    </xf>
    <xf numFmtId="0" fontId="14" fillId="0" borderId="0" xfId="5" applyFont="1" applyAlignment="1">
      <alignment horizontal="left"/>
    </xf>
    <xf numFmtId="0" fontId="4" fillId="0" borderId="0" xfId="5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15" fillId="0" borderId="0" xfId="5" applyFont="1" applyAlignment="1">
      <alignment horizontal="center"/>
    </xf>
    <xf numFmtId="0" fontId="8" fillId="0" borderId="0" xfId="5" applyFont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0" xfId="5" applyFont="1" applyFill="1" applyBorder="1" applyAlignment="1">
      <alignment horizontal="center"/>
    </xf>
    <xf numFmtId="0" fontId="8" fillId="2" borderId="21" xfId="5" applyFont="1" applyFill="1" applyBorder="1" applyAlignment="1">
      <alignment horizontal="center"/>
    </xf>
    <xf numFmtId="0" fontId="8" fillId="2" borderId="22" xfId="5" applyFont="1" applyFill="1" applyBorder="1" applyAlignment="1">
      <alignment horizontal="center"/>
    </xf>
  </cellXfs>
  <cellStyles count="7">
    <cellStyle name="Millares 2 2" xfId="1" xr:uid="{00000000-0005-0000-0000-000000000000}"/>
    <cellStyle name="Moneda 2" xfId="3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  <cellStyle name="Normal 3" xfId="5" xr:uid="{00000000-0005-0000-0000-000005000000}"/>
    <cellStyle name="Porcentaje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220839</xdr:colOff>
      <xdr:row>0</xdr:row>
      <xdr:rowOff>0</xdr:rowOff>
    </xdr:from>
    <xdr:to>
      <xdr:col>1</xdr:col>
      <xdr:colOff>2130383</xdr:colOff>
      <xdr:row>2</xdr:row>
      <xdr:rowOff>164855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72C00A-1359-450F-A9C9-ADF251226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982" y="0"/>
          <a:ext cx="1909544" cy="597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908198</xdr:colOff>
      <xdr:row>0</xdr:row>
      <xdr:rowOff>0</xdr:rowOff>
    </xdr:from>
    <xdr:to>
      <xdr:col>3</xdr:col>
      <xdr:colOff>1771297</xdr:colOff>
      <xdr:row>1</xdr:row>
      <xdr:rowOff>104774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B2670-FB80-40E3-816F-E452DEC0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936" y="0"/>
          <a:ext cx="863099" cy="29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681037</xdr:colOff>
      <xdr:row>0</xdr:row>
      <xdr:rowOff>84931</xdr:rowOff>
    </xdr:from>
    <xdr:to>
      <xdr:col>0</xdr:col>
      <xdr:colOff>2122487</xdr:colOff>
      <xdr:row>3</xdr:row>
      <xdr:rowOff>53181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257955-C338-44AF-8313-AE57945B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" y="84931"/>
          <a:ext cx="1441450" cy="611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LL/Downloads/DEUDA%20VARIAS%202026%20ULTIMATUM.xlsx" TargetMode="External"/><Relationship Id="rId1" Type="http://schemas.openxmlformats.org/officeDocument/2006/relationships/externalLinkPath" Target="/Users/DELL/Downloads/DEUDA%20VARIAS%202026%20ULTIMAT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uda con orden de compras"/>
      <sheetName val="Formato con columna de enero 26"/>
      <sheetName val="Deuda por periodo"/>
      <sheetName val="Deuda por suplidor "/>
      <sheetName val="RELACCION DE FACTURAS DIGITADAS"/>
      <sheetName val="Deuda por objeto"/>
    </sheetNames>
    <sheetDataSet>
      <sheetData sheetId="0"/>
      <sheetData sheetId="1">
        <row r="11">
          <cell r="M11">
            <v>5940</v>
          </cell>
        </row>
        <row r="25">
          <cell r="M25">
            <v>16475</v>
          </cell>
        </row>
        <row r="40">
          <cell r="L40">
            <v>290552.03000000003</v>
          </cell>
          <cell r="M40">
            <v>0</v>
          </cell>
        </row>
        <row r="41">
          <cell r="M41"/>
        </row>
        <row r="42">
          <cell r="M42"/>
        </row>
        <row r="43">
          <cell r="M43"/>
        </row>
        <row r="44">
          <cell r="M44"/>
        </row>
        <row r="58">
          <cell r="M58">
            <v>331451.51</v>
          </cell>
        </row>
        <row r="60">
          <cell r="L60">
            <v>274350</v>
          </cell>
          <cell r="M60">
            <v>177000</v>
          </cell>
        </row>
        <row r="62">
          <cell r="L62">
            <v>255325.88</v>
          </cell>
        </row>
        <row r="66">
          <cell r="M66">
            <v>161931.35</v>
          </cell>
        </row>
        <row r="73">
          <cell r="L73">
            <v>51129.4</v>
          </cell>
          <cell r="M73">
            <v>129127.4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opLeftCell="A65" zoomScale="77" zoomScaleNormal="77" workbookViewId="0">
      <selection activeCell="G79" sqref="G79"/>
    </sheetView>
  </sheetViews>
  <sheetFormatPr baseColWidth="10" defaultColWidth="12.5703125" defaultRowHeight="15.75" x14ac:dyDescent="0.25"/>
  <cols>
    <col min="1" max="1" width="4.140625" style="5" customWidth="1"/>
    <col min="2" max="2" width="46.5703125" style="5" customWidth="1"/>
    <col min="3" max="3" width="16.85546875" style="5" customWidth="1"/>
    <col min="4" max="4" width="15.42578125" style="5" customWidth="1"/>
    <col min="5" max="5" width="14.7109375" style="5" customWidth="1"/>
    <col min="6" max="6" width="14.5703125" style="5" customWidth="1"/>
    <col min="7" max="7" width="15.42578125" style="5" customWidth="1"/>
    <col min="8" max="8" width="15.140625" style="5" customWidth="1"/>
    <col min="9" max="10" width="16.140625" style="5" customWidth="1"/>
    <col min="11" max="11" width="15.7109375" style="5" customWidth="1"/>
    <col min="12" max="12" width="18.7109375" style="5" customWidth="1"/>
    <col min="13" max="16384" width="12.5703125" style="5"/>
  </cols>
  <sheetData>
    <row r="1" spans="1:12" x14ac:dyDescent="0.25">
      <c r="A1" s="152" t="s">
        <v>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2" ht="18.75" x14ac:dyDescent="0.3">
      <c r="B2" s="153" t="s">
        <v>7</v>
      </c>
      <c r="C2" s="153"/>
      <c r="D2" s="153"/>
      <c r="E2" s="153"/>
      <c r="F2" s="153"/>
      <c r="G2" s="153"/>
      <c r="H2" s="153"/>
      <c r="I2" s="153"/>
      <c r="J2" s="153"/>
      <c r="K2" s="153"/>
    </row>
    <row r="3" spans="1:12" x14ac:dyDescent="0.25">
      <c r="A3" s="162" t="s">
        <v>28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12" ht="16.5" thickBot="1" x14ac:dyDescent="0.3">
      <c r="A4" s="163" t="s">
        <v>9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2" x14ac:dyDescent="0.25">
      <c r="A5" s="164" t="s">
        <v>1</v>
      </c>
      <c r="B5" s="166" t="s">
        <v>209</v>
      </c>
      <c r="C5" s="168" t="s">
        <v>2</v>
      </c>
      <c r="D5" s="169"/>
      <c r="E5" s="169"/>
      <c r="F5" s="169"/>
      <c r="G5" s="169"/>
      <c r="H5" s="169"/>
      <c r="I5" s="170"/>
      <c r="J5" s="74"/>
      <c r="K5" s="13"/>
      <c r="L5" s="160" t="s">
        <v>3</v>
      </c>
    </row>
    <row r="6" spans="1:12" ht="16.5" thickBot="1" x14ac:dyDescent="0.3">
      <c r="A6" s="165"/>
      <c r="B6" s="167"/>
      <c r="C6" s="75" t="s">
        <v>4</v>
      </c>
      <c r="D6" s="76" t="s">
        <v>5</v>
      </c>
      <c r="E6" s="76">
        <v>2020</v>
      </c>
      <c r="F6" s="76">
        <v>2021</v>
      </c>
      <c r="G6" s="76">
        <v>2022</v>
      </c>
      <c r="H6" s="76">
        <v>2023</v>
      </c>
      <c r="I6" s="76">
        <v>2024</v>
      </c>
      <c r="J6" s="77">
        <v>2025</v>
      </c>
      <c r="K6" s="78">
        <v>2026</v>
      </c>
      <c r="L6" s="161"/>
    </row>
    <row r="7" spans="1:12" x14ac:dyDescent="0.25">
      <c r="A7" s="79">
        <v>1</v>
      </c>
      <c r="B7" s="80" t="s">
        <v>30</v>
      </c>
      <c r="C7" s="14">
        <v>0</v>
      </c>
      <c r="D7" s="14">
        <v>0</v>
      </c>
      <c r="E7" s="14">
        <v>0</v>
      </c>
      <c r="F7" s="15">
        <v>0</v>
      </c>
      <c r="G7" s="15">
        <v>0</v>
      </c>
      <c r="H7" s="15">
        <v>0</v>
      </c>
      <c r="I7" s="15">
        <v>0</v>
      </c>
      <c r="J7" s="15">
        <v>5841</v>
      </c>
      <c r="K7" s="81">
        <v>0</v>
      </c>
      <c r="L7" s="82">
        <f>SUM(C7:K7)</f>
        <v>5841</v>
      </c>
    </row>
    <row r="8" spans="1:12" x14ac:dyDescent="0.25">
      <c r="A8" s="83">
        <v>2</v>
      </c>
      <c r="B8" s="84" t="s">
        <v>41</v>
      </c>
      <c r="C8" s="85">
        <v>0</v>
      </c>
      <c r="D8" s="85">
        <v>0</v>
      </c>
      <c r="E8" s="85">
        <v>53595.6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  <c r="K8" s="87">
        <v>0</v>
      </c>
      <c r="L8" s="88">
        <f t="shared" ref="L8:L71" si="0">SUM(C8:K8)</f>
        <v>53595.6</v>
      </c>
    </row>
    <row r="9" spans="1:12" x14ac:dyDescent="0.25">
      <c r="A9" s="83">
        <v>3</v>
      </c>
      <c r="B9" s="84" t="s">
        <v>43</v>
      </c>
      <c r="C9" s="85">
        <v>88800</v>
      </c>
      <c r="D9" s="85">
        <v>0</v>
      </c>
      <c r="E9" s="85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7">
        <v>0</v>
      </c>
      <c r="L9" s="88">
        <f t="shared" si="0"/>
        <v>88800</v>
      </c>
    </row>
    <row r="10" spans="1:12" x14ac:dyDescent="0.25">
      <c r="A10" s="83">
        <v>4</v>
      </c>
      <c r="B10" s="84" t="s">
        <v>29</v>
      </c>
      <c r="C10" s="85">
        <v>0</v>
      </c>
      <c r="D10" s="85">
        <v>230836.32</v>
      </c>
      <c r="E10" s="85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  <c r="K10" s="87">
        <f>'[2]Formato con columna de enero 26'!M11</f>
        <v>5940</v>
      </c>
      <c r="L10" s="88">
        <f t="shared" si="0"/>
        <v>236776.32000000001</v>
      </c>
    </row>
    <row r="11" spans="1:12" x14ac:dyDescent="0.25">
      <c r="A11" s="83">
        <v>5</v>
      </c>
      <c r="B11" s="84" t="s">
        <v>31</v>
      </c>
      <c r="C11" s="85">
        <v>0</v>
      </c>
      <c r="D11" s="85">
        <v>0</v>
      </c>
      <c r="E11" s="85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7">
        <v>67421.09</v>
      </c>
      <c r="L11" s="88">
        <f t="shared" si="0"/>
        <v>67421.09</v>
      </c>
    </row>
    <row r="12" spans="1:12" x14ac:dyDescent="0.25">
      <c r="A12" s="83">
        <v>6</v>
      </c>
      <c r="B12" s="84" t="s">
        <v>32</v>
      </c>
      <c r="C12" s="85">
        <v>0</v>
      </c>
      <c r="D12" s="85">
        <v>0</v>
      </c>
      <c r="E12" s="85">
        <v>0</v>
      </c>
      <c r="F12" s="86">
        <v>0</v>
      </c>
      <c r="G12" s="86">
        <v>0</v>
      </c>
      <c r="H12" s="86">
        <v>0</v>
      </c>
      <c r="I12" s="86">
        <v>0</v>
      </c>
      <c r="J12" s="86">
        <v>196335.91</v>
      </c>
      <c r="K12" s="87">
        <v>0</v>
      </c>
      <c r="L12" s="88">
        <f t="shared" si="0"/>
        <v>196335.91</v>
      </c>
    </row>
    <row r="13" spans="1:12" x14ac:dyDescent="0.25">
      <c r="A13" s="83">
        <v>7</v>
      </c>
      <c r="B13" s="84" t="s">
        <v>33</v>
      </c>
      <c r="C13" s="85">
        <v>0</v>
      </c>
      <c r="D13" s="85">
        <v>0</v>
      </c>
      <c r="E13" s="85">
        <v>0</v>
      </c>
      <c r="F13" s="86">
        <v>0</v>
      </c>
      <c r="G13" s="86">
        <v>0</v>
      </c>
      <c r="H13" s="86">
        <v>0</v>
      </c>
      <c r="I13" s="86">
        <v>0</v>
      </c>
      <c r="J13" s="86">
        <v>297092.77</v>
      </c>
      <c r="K13" s="87">
        <v>221774.79</v>
      </c>
      <c r="L13" s="88">
        <f t="shared" si="0"/>
        <v>518867.56000000006</v>
      </c>
    </row>
    <row r="14" spans="1:12" x14ac:dyDescent="0.25">
      <c r="A14" s="83">
        <v>8</v>
      </c>
      <c r="B14" s="84" t="s">
        <v>34</v>
      </c>
      <c r="C14" s="85">
        <v>0</v>
      </c>
      <c r="D14" s="85">
        <v>0</v>
      </c>
      <c r="E14" s="85">
        <v>0</v>
      </c>
      <c r="F14" s="86">
        <v>0</v>
      </c>
      <c r="G14" s="86">
        <v>0</v>
      </c>
      <c r="H14" s="86">
        <v>0</v>
      </c>
      <c r="I14" s="86">
        <v>0</v>
      </c>
      <c r="J14" s="86">
        <v>23735.83</v>
      </c>
      <c r="K14" s="87">
        <v>0</v>
      </c>
      <c r="L14" s="88">
        <f t="shared" si="0"/>
        <v>23735.83</v>
      </c>
    </row>
    <row r="15" spans="1:12" x14ac:dyDescent="0.25">
      <c r="A15" s="83">
        <v>9</v>
      </c>
      <c r="B15" s="84" t="s">
        <v>35</v>
      </c>
      <c r="C15" s="85">
        <v>0</v>
      </c>
      <c r="D15" s="85">
        <v>0</v>
      </c>
      <c r="E15" s="85">
        <v>0</v>
      </c>
      <c r="F15" s="86">
        <v>0</v>
      </c>
      <c r="G15" s="86">
        <v>0</v>
      </c>
      <c r="H15" s="86">
        <v>0</v>
      </c>
      <c r="I15" s="86">
        <v>35100</v>
      </c>
      <c r="J15" s="86">
        <v>11700</v>
      </c>
      <c r="K15" s="87">
        <v>0</v>
      </c>
      <c r="L15" s="88">
        <f t="shared" si="0"/>
        <v>46800</v>
      </c>
    </row>
    <row r="16" spans="1:12" x14ac:dyDescent="0.25">
      <c r="A16" s="83">
        <v>10</v>
      </c>
      <c r="B16" s="84" t="s">
        <v>36</v>
      </c>
      <c r="C16" s="85">
        <v>0</v>
      </c>
      <c r="D16" s="85">
        <v>0</v>
      </c>
      <c r="E16" s="85">
        <v>0</v>
      </c>
      <c r="F16" s="86">
        <v>0</v>
      </c>
      <c r="G16" s="86">
        <v>0</v>
      </c>
      <c r="H16" s="86">
        <v>0</v>
      </c>
      <c r="I16" s="86">
        <v>0</v>
      </c>
      <c r="J16" s="86">
        <v>95048.67</v>
      </c>
      <c r="K16" s="87">
        <v>95910.48</v>
      </c>
      <c r="L16" s="88">
        <f t="shared" si="0"/>
        <v>190959.15</v>
      </c>
    </row>
    <row r="17" spans="1:12" x14ac:dyDescent="0.25">
      <c r="A17" s="83">
        <v>11</v>
      </c>
      <c r="B17" s="84" t="s">
        <v>37</v>
      </c>
      <c r="C17" s="85">
        <v>215092.04</v>
      </c>
      <c r="D17" s="85">
        <v>0</v>
      </c>
      <c r="E17" s="85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7">
        <v>0</v>
      </c>
      <c r="L17" s="88">
        <f t="shared" si="0"/>
        <v>215092.04</v>
      </c>
    </row>
    <row r="18" spans="1:12" x14ac:dyDescent="0.25">
      <c r="A18" s="83">
        <v>12</v>
      </c>
      <c r="B18" s="84" t="s">
        <v>210</v>
      </c>
      <c r="C18" s="85">
        <v>0</v>
      </c>
      <c r="D18" s="85">
        <v>0</v>
      </c>
      <c r="E18" s="85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7">
        <v>10325</v>
      </c>
      <c r="L18" s="88">
        <f t="shared" si="0"/>
        <v>10325</v>
      </c>
    </row>
    <row r="19" spans="1:12" x14ac:dyDescent="0.25">
      <c r="A19" s="83">
        <v>13</v>
      </c>
      <c r="B19" s="84" t="s">
        <v>38</v>
      </c>
      <c r="C19" s="85">
        <v>0</v>
      </c>
      <c r="D19" s="85">
        <v>39686.880000000005</v>
      </c>
      <c r="E19" s="85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7">
        <v>0</v>
      </c>
      <c r="L19" s="88">
        <f t="shared" si="0"/>
        <v>39686.880000000005</v>
      </c>
    </row>
    <row r="20" spans="1:12" x14ac:dyDescent="0.25">
      <c r="A20" s="83">
        <v>14</v>
      </c>
      <c r="B20" s="84" t="s">
        <v>39</v>
      </c>
      <c r="C20" s="85">
        <v>227867</v>
      </c>
      <c r="D20" s="85">
        <v>0</v>
      </c>
      <c r="E20" s="85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7">
        <v>0</v>
      </c>
      <c r="L20" s="88">
        <f t="shared" si="0"/>
        <v>227867</v>
      </c>
    </row>
    <row r="21" spans="1:12" x14ac:dyDescent="0.25">
      <c r="A21" s="83">
        <v>15</v>
      </c>
      <c r="B21" s="84" t="s">
        <v>40</v>
      </c>
      <c r="C21" s="85">
        <v>16362</v>
      </c>
      <c r="D21" s="85">
        <v>0</v>
      </c>
      <c r="E21" s="85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7">
        <v>0</v>
      </c>
      <c r="L21" s="88">
        <f t="shared" si="0"/>
        <v>16362</v>
      </c>
    </row>
    <row r="22" spans="1:12" x14ac:dyDescent="0.25">
      <c r="A22" s="83">
        <v>16</v>
      </c>
      <c r="B22" s="84" t="s">
        <v>42</v>
      </c>
      <c r="C22" s="85">
        <v>0</v>
      </c>
      <c r="D22" s="85">
        <v>0</v>
      </c>
      <c r="E22" s="85">
        <v>0</v>
      </c>
      <c r="F22" s="86">
        <v>0</v>
      </c>
      <c r="G22" s="86">
        <v>0</v>
      </c>
      <c r="H22" s="86">
        <v>0</v>
      </c>
      <c r="I22" s="86">
        <v>0</v>
      </c>
      <c r="J22" s="86">
        <v>125099.83</v>
      </c>
      <c r="K22" s="87">
        <v>0</v>
      </c>
      <c r="L22" s="88">
        <f t="shared" si="0"/>
        <v>125099.83</v>
      </c>
    </row>
    <row r="23" spans="1:12" x14ac:dyDescent="0.25">
      <c r="A23" s="83">
        <v>17</v>
      </c>
      <c r="B23" s="84" t="s">
        <v>44</v>
      </c>
      <c r="C23" s="85">
        <v>95070</v>
      </c>
      <c r="D23" s="85">
        <v>0</v>
      </c>
      <c r="E23" s="85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7">
        <v>0</v>
      </c>
      <c r="L23" s="88">
        <f t="shared" si="0"/>
        <v>95070</v>
      </c>
    </row>
    <row r="24" spans="1:12" x14ac:dyDescent="0.25">
      <c r="A24" s="83">
        <v>18</v>
      </c>
      <c r="B24" s="84" t="s">
        <v>45</v>
      </c>
      <c r="C24" s="85">
        <v>0</v>
      </c>
      <c r="D24" s="85">
        <v>0</v>
      </c>
      <c r="E24" s="85">
        <v>0</v>
      </c>
      <c r="F24" s="86">
        <v>0</v>
      </c>
      <c r="G24" s="86">
        <v>0</v>
      </c>
      <c r="H24" s="86">
        <v>0</v>
      </c>
      <c r="I24" s="86">
        <v>0</v>
      </c>
      <c r="J24" s="86">
        <v>9780</v>
      </c>
      <c r="K24" s="87">
        <f>'[2]Formato con columna de enero 26'!M25</f>
        <v>16475</v>
      </c>
      <c r="L24" s="88">
        <f t="shared" si="0"/>
        <v>26255</v>
      </c>
    </row>
    <row r="25" spans="1:12" x14ac:dyDescent="0.25">
      <c r="A25" s="83">
        <v>19</v>
      </c>
      <c r="B25" s="84" t="s">
        <v>46</v>
      </c>
      <c r="C25" s="85">
        <v>108450</v>
      </c>
      <c r="D25" s="85">
        <v>0</v>
      </c>
      <c r="E25" s="85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7">
        <v>0</v>
      </c>
      <c r="L25" s="88">
        <f t="shared" si="0"/>
        <v>108450</v>
      </c>
    </row>
    <row r="26" spans="1:12" x14ac:dyDescent="0.25">
      <c r="A26" s="83">
        <v>20</v>
      </c>
      <c r="B26" s="84" t="s">
        <v>48</v>
      </c>
      <c r="C26" s="85">
        <v>0</v>
      </c>
      <c r="D26" s="85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142230</v>
      </c>
      <c r="K26" s="87">
        <v>0</v>
      </c>
      <c r="L26" s="88">
        <f t="shared" si="0"/>
        <v>142230</v>
      </c>
    </row>
    <row r="27" spans="1:12" x14ac:dyDescent="0.25">
      <c r="A27" s="83">
        <v>21</v>
      </c>
      <c r="B27" s="84" t="s">
        <v>47</v>
      </c>
      <c r="C27" s="85">
        <v>47959.22</v>
      </c>
      <c r="D27" s="85">
        <v>0</v>
      </c>
      <c r="E27" s="85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7">
        <v>0</v>
      </c>
      <c r="L27" s="88">
        <f t="shared" si="0"/>
        <v>47959.22</v>
      </c>
    </row>
    <row r="28" spans="1:12" x14ac:dyDescent="0.25">
      <c r="A28" s="83">
        <v>22</v>
      </c>
      <c r="B28" s="84" t="s">
        <v>49</v>
      </c>
      <c r="C28" s="85">
        <v>40120.92</v>
      </c>
      <c r="D28" s="85">
        <v>0</v>
      </c>
      <c r="E28" s="85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7">
        <v>0</v>
      </c>
      <c r="L28" s="88">
        <f t="shared" si="0"/>
        <v>40120.92</v>
      </c>
    </row>
    <row r="29" spans="1:12" x14ac:dyDescent="0.25">
      <c r="A29" s="83">
        <v>23</v>
      </c>
      <c r="B29" s="84" t="s">
        <v>50</v>
      </c>
      <c r="C29" s="85">
        <v>34060</v>
      </c>
      <c r="D29" s="85">
        <v>0</v>
      </c>
      <c r="E29" s="85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7">
        <v>0</v>
      </c>
      <c r="L29" s="88">
        <f t="shared" si="0"/>
        <v>34060</v>
      </c>
    </row>
    <row r="30" spans="1:12" x14ac:dyDescent="0.25">
      <c r="A30" s="83">
        <v>24</v>
      </c>
      <c r="B30" s="84" t="s">
        <v>51</v>
      </c>
      <c r="C30" s="85">
        <v>67800</v>
      </c>
      <c r="D30" s="85">
        <v>0</v>
      </c>
      <c r="E30" s="85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7">
        <v>0</v>
      </c>
      <c r="L30" s="88">
        <f t="shared" si="0"/>
        <v>67800</v>
      </c>
    </row>
    <row r="31" spans="1:12" x14ac:dyDescent="0.25">
      <c r="A31" s="83">
        <v>25</v>
      </c>
      <c r="B31" s="84" t="s">
        <v>52</v>
      </c>
      <c r="C31" s="85">
        <v>141774.01999999999</v>
      </c>
      <c r="D31" s="85">
        <v>0</v>
      </c>
      <c r="E31" s="85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7">
        <v>0</v>
      </c>
      <c r="L31" s="88">
        <f t="shared" si="0"/>
        <v>141774.01999999999</v>
      </c>
    </row>
    <row r="32" spans="1:12" x14ac:dyDescent="0.25">
      <c r="A32" s="83">
        <v>26</v>
      </c>
      <c r="B32" s="84" t="s">
        <v>53</v>
      </c>
      <c r="C32" s="85">
        <v>0</v>
      </c>
      <c r="D32" s="85">
        <v>0</v>
      </c>
      <c r="E32" s="85">
        <v>0</v>
      </c>
      <c r="F32" s="86">
        <v>0</v>
      </c>
      <c r="G32" s="86">
        <v>0</v>
      </c>
      <c r="H32" s="86">
        <v>0</v>
      </c>
      <c r="I32" s="86">
        <v>0</v>
      </c>
      <c r="J32" s="86">
        <v>111600</v>
      </c>
      <c r="K32" s="87">
        <v>0</v>
      </c>
      <c r="L32" s="88">
        <f t="shared" si="0"/>
        <v>111600</v>
      </c>
    </row>
    <row r="33" spans="1:12" x14ac:dyDescent="0.25">
      <c r="A33" s="83">
        <v>27</v>
      </c>
      <c r="B33" s="84" t="s">
        <v>54</v>
      </c>
      <c r="C33" s="85">
        <v>0</v>
      </c>
      <c r="D33" s="85">
        <v>0</v>
      </c>
      <c r="E33" s="85">
        <v>0</v>
      </c>
      <c r="F33" s="86">
        <v>0</v>
      </c>
      <c r="G33" s="86">
        <v>0</v>
      </c>
      <c r="H33" s="86">
        <v>0</v>
      </c>
      <c r="I33" s="86">
        <v>0</v>
      </c>
      <c r="J33" s="86">
        <v>70000</v>
      </c>
      <c r="K33" s="87">
        <v>0</v>
      </c>
      <c r="L33" s="88">
        <f t="shared" si="0"/>
        <v>70000</v>
      </c>
    </row>
    <row r="34" spans="1:12" x14ac:dyDescent="0.25">
      <c r="A34" s="83">
        <v>28</v>
      </c>
      <c r="B34" s="84" t="s">
        <v>55</v>
      </c>
      <c r="C34" s="85">
        <v>403860.6</v>
      </c>
      <c r="D34" s="85">
        <v>0</v>
      </c>
      <c r="E34" s="85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7">
        <v>0</v>
      </c>
      <c r="L34" s="88">
        <f t="shared" si="0"/>
        <v>403860.6</v>
      </c>
    </row>
    <row r="35" spans="1:12" x14ac:dyDescent="0.25">
      <c r="A35" s="83">
        <v>29</v>
      </c>
      <c r="B35" s="84" t="s">
        <v>56</v>
      </c>
      <c r="C35" s="85">
        <v>257700.59</v>
      </c>
      <c r="D35" s="85">
        <v>0</v>
      </c>
      <c r="E35" s="85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7">
        <v>0</v>
      </c>
      <c r="L35" s="88">
        <f t="shared" si="0"/>
        <v>257700.59</v>
      </c>
    </row>
    <row r="36" spans="1:12" x14ac:dyDescent="0.25">
      <c r="A36" s="83">
        <v>30</v>
      </c>
      <c r="B36" s="84" t="s">
        <v>57</v>
      </c>
      <c r="C36" s="85">
        <v>0</v>
      </c>
      <c r="D36" s="85">
        <v>0</v>
      </c>
      <c r="E36" s="85">
        <v>18534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7">
        <v>0</v>
      </c>
      <c r="L36" s="88">
        <f t="shared" si="0"/>
        <v>18534</v>
      </c>
    </row>
    <row r="37" spans="1:12" x14ac:dyDescent="0.25">
      <c r="A37" s="83">
        <v>31</v>
      </c>
      <c r="B37" s="84" t="s">
        <v>58</v>
      </c>
      <c r="C37" s="85">
        <v>500290</v>
      </c>
      <c r="D37" s="85">
        <v>0</v>
      </c>
      <c r="E37" s="85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7">
        <v>0</v>
      </c>
      <c r="L37" s="88">
        <f t="shared" si="0"/>
        <v>500290</v>
      </c>
    </row>
    <row r="38" spans="1:12" x14ac:dyDescent="0.25">
      <c r="A38" s="83">
        <v>32</v>
      </c>
      <c r="B38" s="84" t="s">
        <v>59</v>
      </c>
      <c r="C38" s="85">
        <v>0</v>
      </c>
      <c r="D38" s="85">
        <v>0</v>
      </c>
      <c r="E38" s="85">
        <v>0</v>
      </c>
      <c r="F38" s="86">
        <v>0</v>
      </c>
      <c r="G38" s="86">
        <v>0</v>
      </c>
      <c r="H38" s="86">
        <v>0</v>
      </c>
      <c r="I38" s="86">
        <v>0</v>
      </c>
      <c r="J38" s="86">
        <v>6195</v>
      </c>
      <c r="K38" s="87">
        <v>0</v>
      </c>
      <c r="L38" s="88">
        <f t="shared" si="0"/>
        <v>6195</v>
      </c>
    </row>
    <row r="39" spans="1:12" x14ac:dyDescent="0.25">
      <c r="A39" s="83">
        <v>33</v>
      </c>
      <c r="B39" s="84" t="s">
        <v>60</v>
      </c>
      <c r="C39" s="85">
        <v>0</v>
      </c>
      <c r="D39" s="85">
        <v>0</v>
      </c>
      <c r="E39" s="85">
        <v>0</v>
      </c>
      <c r="F39" s="86">
        <v>0</v>
      </c>
      <c r="G39" s="86">
        <v>0</v>
      </c>
      <c r="H39" s="86">
        <v>0</v>
      </c>
      <c r="I39" s="86">
        <v>0</v>
      </c>
      <c r="J39" s="86">
        <f>'[2]Formato con columna de enero 26'!L40</f>
        <v>290552.03000000003</v>
      </c>
      <c r="K39" s="87">
        <f>'[2]Formato con columna de enero 26'!M40</f>
        <v>0</v>
      </c>
      <c r="L39" s="88">
        <f t="shared" si="0"/>
        <v>290552.03000000003</v>
      </c>
    </row>
    <row r="40" spans="1:12" x14ac:dyDescent="0.25">
      <c r="A40" s="83">
        <v>34</v>
      </c>
      <c r="B40" s="84" t="s">
        <v>61</v>
      </c>
      <c r="C40" s="85">
        <v>42995</v>
      </c>
      <c r="D40" s="85">
        <v>0</v>
      </c>
      <c r="E40" s="85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7">
        <f>'[2]Formato con columna de enero 26'!M41</f>
        <v>0</v>
      </c>
      <c r="L40" s="88">
        <f t="shared" si="0"/>
        <v>42995</v>
      </c>
    </row>
    <row r="41" spans="1:12" x14ac:dyDescent="0.25">
      <c r="A41" s="83">
        <v>35</v>
      </c>
      <c r="B41" s="84" t="s">
        <v>62</v>
      </c>
      <c r="C41" s="85">
        <v>39999.99</v>
      </c>
      <c r="D41" s="85">
        <v>0</v>
      </c>
      <c r="E41" s="85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7">
        <f>'[2]Formato con columna de enero 26'!M42</f>
        <v>0</v>
      </c>
      <c r="L41" s="88">
        <f t="shared" si="0"/>
        <v>39999.99</v>
      </c>
    </row>
    <row r="42" spans="1:12" x14ac:dyDescent="0.25">
      <c r="A42" s="83">
        <v>36</v>
      </c>
      <c r="B42" s="84" t="s">
        <v>63</v>
      </c>
      <c r="C42" s="85">
        <v>19200</v>
      </c>
      <c r="D42" s="85">
        <v>0</v>
      </c>
      <c r="E42" s="85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7">
        <f>'[2]Formato con columna de enero 26'!M43</f>
        <v>0</v>
      </c>
      <c r="L42" s="88">
        <f t="shared" si="0"/>
        <v>19200</v>
      </c>
    </row>
    <row r="43" spans="1:12" x14ac:dyDescent="0.25">
      <c r="A43" s="83">
        <v>37</v>
      </c>
      <c r="B43" s="84" t="s">
        <v>64</v>
      </c>
      <c r="C43" s="85">
        <v>645495.88</v>
      </c>
      <c r="D43" s="85">
        <v>0</v>
      </c>
      <c r="E43" s="85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7">
        <f>'[2]Formato con columna de enero 26'!M44</f>
        <v>0</v>
      </c>
      <c r="L43" s="88">
        <f t="shared" si="0"/>
        <v>645495.88</v>
      </c>
    </row>
    <row r="44" spans="1:12" x14ac:dyDescent="0.25">
      <c r="A44" s="83">
        <v>38</v>
      </c>
      <c r="B44" s="84" t="s">
        <v>211</v>
      </c>
      <c r="C44" s="85">
        <v>0</v>
      </c>
      <c r="D44" s="85">
        <v>0</v>
      </c>
      <c r="E44" s="85">
        <v>0</v>
      </c>
      <c r="F44" s="85">
        <v>0</v>
      </c>
      <c r="G44" s="85">
        <v>0</v>
      </c>
      <c r="H44" s="85">
        <v>0</v>
      </c>
      <c r="I44" s="85">
        <v>0</v>
      </c>
      <c r="J44" s="85">
        <v>0</v>
      </c>
      <c r="K44" s="87">
        <v>92187.5</v>
      </c>
      <c r="L44" s="88">
        <f t="shared" si="0"/>
        <v>92187.5</v>
      </c>
    </row>
    <row r="45" spans="1:12" x14ac:dyDescent="0.25">
      <c r="A45" s="83">
        <v>39</v>
      </c>
      <c r="B45" s="84" t="s">
        <v>65</v>
      </c>
      <c r="C45" s="85">
        <v>0</v>
      </c>
      <c r="D45" s="85">
        <v>0</v>
      </c>
      <c r="E45" s="85">
        <v>0</v>
      </c>
      <c r="F45" s="86">
        <v>0</v>
      </c>
      <c r="G45" s="86">
        <v>0</v>
      </c>
      <c r="H45" s="86">
        <v>0</v>
      </c>
      <c r="I45" s="86">
        <v>0</v>
      </c>
      <c r="J45" s="86">
        <v>124536</v>
      </c>
      <c r="K45" s="87">
        <v>0</v>
      </c>
      <c r="L45" s="88">
        <f t="shared" si="0"/>
        <v>124536</v>
      </c>
    </row>
    <row r="46" spans="1:12" x14ac:dyDescent="0.25">
      <c r="A46" s="83">
        <v>40</v>
      </c>
      <c r="B46" s="84" t="s">
        <v>66</v>
      </c>
      <c r="C46" s="85">
        <v>0</v>
      </c>
      <c r="D46" s="85">
        <v>0</v>
      </c>
      <c r="E46" s="85">
        <v>33647.25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7">
        <v>0</v>
      </c>
      <c r="L46" s="88">
        <f t="shared" si="0"/>
        <v>33647.25</v>
      </c>
    </row>
    <row r="47" spans="1:12" x14ac:dyDescent="0.25">
      <c r="A47" s="83">
        <v>41</v>
      </c>
      <c r="B47" s="84" t="s">
        <v>67</v>
      </c>
      <c r="C47" s="85">
        <v>0</v>
      </c>
      <c r="D47" s="85">
        <v>0</v>
      </c>
      <c r="E47" s="85">
        <v>0</v>
      </c>
      <c r="F47" s="86">
        <v>0</v>
      </c>
      <c r="G47" s="86">
        <v>0</v>
      </c>
      <c r="H47" s="86">
        <v>56782.1</v>
      </c>
      <c r="I47" s="86">
        <v>0</v>
      </c>
      <c r="J47" s="86">
        <v>0</v>
      </c>
      <c r="K47" s="87">
        <v>0</v>
      </c>
      <c r="L47" s="88">
        <f t="shared" si="0"/>
        <v>56782.1</v>
      </c>
    </row>
    <row r="48" spans="1:12" x14ac:dyDescent="0.25">
      <c r="A48" s="83">
        <v>42</v>
      </c>
      <c r="B48" s="84" t="s">
        <v>68</v>
      </c>
      <c r="C48" s="85">
        <v>45356</v>
      </c>
      <c r="D48" s="85">
        <v>0</v>
      </c>
      <c r="E48" s="85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7">
        <v>0</v>
      </c>
      <c r="L48" s="88">
        <f t="shared" si="0"/>
        <v>45356</v>
      </c>
    </row>
    <row r="49" spans="1:12" x14ac:dyDescent="0.25">
      <c r="A49" s="83">
        <v>43</v>
      </c>
      <c r="B49" s="84" t="s">
        <v>69</v>
      </c>
      <c r="C49" s="85">
        <v>277104</v>
      </c>
      <c r="D49" s="85">
        <v>0</v>
      </c>
      <c r="E49" s="85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7">
        <v>0</v>
      </c>
      <c r="L49" s="88">
        <f t="shared" si="0"/>
        <v>277104</v>
      </c>
    </row>
    <row r="50" spans="1:12" x14ac:dyDescent="0.25">
      <c r="A50" s="83">
        <v>44</v>
      </c>
      <c r="B50" s="84" t="s">
        <v>70</v>
      </c>
      <c r="C50" s="85">
        <v>15800</v>
      </c>
      <c r="D50" s="85">
        <v>0</v>
      </c>
      <c r="E50" s="85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7">
        <v>0</v>
      </c>
      <c r="L50" s="88">
        <f t="shared" si="0"/>
        <v>15800</v>
      </c>
    </row>
    <row r="51" spans="1:12" x14ac:dyDescent="0.25">
      <c r="A51" s="83">
        <v>45</v>
      </c>
      <c r="B51" s="84" t="s">
        <v>71</v>
      </c>
      <c r="C51" s="85">
        <v>0</v>
      </c>
      <c r="D51" s="85">
        <v>0</v>
      </c>
      <c r="E51" s="85">
        <v>0</v>
      </c>
      <c r="F51" s="86">
        <v>0</v>
      </c>
      <c r="G51" s="86">
        <v>0</v>
      </c>
      <c r="H51" s="86">
        <v>0</v>
      </c>
      <c r="I51" s="86">
        <v>0</v>
      </c>
      <c r="J51" s="86">
        <v>401884.53</v>
      </c>
      <c r="K51" s="87">
        <v>0</v>
      </c>
      <c r="L51" s="88">
        <f t="shared" si="0"/>
        <v>401884.53</v>
      </c>
    </row>
    <row r="52" spans="1:12" x14ac:dyDescent="0.25">
      <c r="A52" s="83">
        <v>46</v>
      </c>
      <c r="B52" s="84" t="s">
        <v>72</v>
      </c>
      <c r="C52" s="85">
        <v>0</v>
      </c>
      <c r="D52" s="85">
        <v>0</v>
      </c>
      <c r="E52" s="85">
        <v>0</v>
      </c>
      <c r="F52" s="86">
        <v>249677</v>
      </c>
      <c r="G52" s="86">
        <v>0</v>
      </c>
      <c r="H52" s="86">
        <v>0</v>
      </c>
      <c r="I52" s="86">
        <v>0</v>
      </c>
      <c r="J52" s="86">
        <v>0</v>
      </c>
      <c r="K52" s="87">
        <v>0</v>
      </c>
      <c r="L52" s="88">
        <f t="shared" si="0"/>
        <v>249677</v>
      </c>
    </row>
    <row r="53" spans="1:12" x14ac:dyDescent="0.25">
      <c r="A53" s="83">
        <v>47</v>
      </c>
      <c r="B53" s="84" t="s">
        <v>73</v>
      </c>
      <c r="C53" s="85">
        <v>0</v>
      </c>
      <c r="D53" s="85">
        <v>0</v>
      </c>
      <c r="E53" s="85">
        <v>0</v>
      </c>
      <c r="F53" s="86">
        <v>0</v>
      </c>
      <c r="G53" s="86">
        <v>0</v>
      </c>
      <c r="H53" s="86">
        <v>0</v>
      </c>
      <c r="I53" s="86">
        <v>0</v>
      </c>
      <c r="J53" s="86">
        <v>43584</v>
      </c>
      <c r="K53" s="87">
        <v>39081.599999999999</v>
      </c>
      <c r="L53" s="88">
        <f t="shared" si="0"/>
        <v>82665.600000000006</v>
      </c>
    </row>
    <row r="54" spans="1:12" x14ac:dyDescent="0.25">
      <c r="A54" s="83">
        <v>48</v>
      </c>
      <c r="B54" s="84" t="s">
        <v>212</v>
      </c>
      <c r="C54" s="85">
        <v>0</v>
      </c>
      <c r="D54" s="85">
        <v>0</v>
      </c>
      <c r="E54" s="85">
        <v>0</v>
      </c>
      <c r="F54" s="86">
        <v>0</v>
      </c>
      <c r="G54" s="86">
        <v>0</v>
      </c>
      <c r="H54" s="86">
        <v>0</v>
      </c>
      <c r="I54" s="86">
        <v>0</v>
      </c>
      <c r="J54" s="86">
        <v>12245.26</v>
      </c>
      <c r="K54" s="87">
        <v>0</v>
      </c>
      <c r="L54" s="88">
        <f t="shared" si="0"/>
        <v>12245.26</v>
      </c>
    </row>
    <row r="55" spans="1:12" x14ac:dyDescent="0.25">
      <c r="A55" s="83">
        <v>49</v>
      </c>
      <c r="B55" s="84" t="s">
        <v>74</v>
      </c>
      <c r="C55" s="85">
        <v>70665</v>
      </c>
      <c r="D55" s="85">
        <v>0</v>
      </c>
      <c r="E55" s="85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7">
        <v>0</v>
      </c>
      <c r="L55" s="88">
        <f t="shared" si="0"/>
        <v>70665</v>
      </c>
    </row>
    <row r="56" spans="1:12" x14ac:dyDescent="0.25">
      <c r="A56" s="83">
        <v>50</v>
      </c>
      <c r="B56" s="84" t="s">
        <v>75</v>
      </c>
      <c r="C56" s="85">
        <v>0</v>
      </c>
      <c r="D56" s="85">
        <v>0</v>
      </c>
      <c r="E56" s="85">
        <v>0</v>
      </c>
      <c r="F56" s="86">
        <v>31624</v>
      </c>
      <c r="G56" s="86">
        <v>0</v>
      </c>
      <c r="H56" s="86">
        <v>0</v>
      </c>
      <c r="I56" s="86">
        <v>0</v>
      </c>
      <c r="J56" s="86">
        <v>0</v>
      </c>
      <c r="K56" s="87">
        <v>0</v>
      </c>
      <c r="L56" s="88">
        <f t="shared" si="0"/>
        <v>31624</v>
      </c>
    </row>
    <row r="57" spans="1:12" x14ac:dyDescent="0.25">
      <c r="A57" s="83">
        <v>51</v>
      </c>
      <c r="B57" s="84" t="s">
        <v>213</v>
      </c>
      <c r="C57" s="85">
        <v>0</v>
      </c>
      <c r="D57" s="85">
        <v>0</v>
      </c>
      <c r="E57" s="85">
        <v>0</v>
      </c>
      <c r="F57" s="85">
        <v>0</v>
      </c>
      <c r="G57" s="85">
        <v>0</v>
      </c>
      <c r="H57" s="85">
        <v>0</v>
      </c>
      <c r="I57" s="85">
        <v>0</v>
      </c>
      <c r="J57" s="85">
        <v>0</v>
      </c>
      <c r="K57" s="87">
        <f>'[2]Formato con columna de enero 26'!M58</f>
        <v>331451.51</v>
      </c>
      <c r="L57" s="88">
        <f t="shared" si="0"/>
        <v>331451.51</v>
      </c>
    </row>
    <row r="58" spans="1:12" x14ac:dyDescent="0.25">
      <c r="A58" s="83">
        <v>52</v>
      </c>
      <c r="B58" s="84" t="s">
        <v>76</v>
      </c>
      <c r="C58" s="85">
        <v>0</v>
      </c>
      <c r="D58" s="85">
        <v>7800</v>
      </c>
      <c r="E58" s="85">
        <v>0</v>
      </c>
      <c r="F58" s="86">
        <v>0</v>
      </c>
      <c r="G58" s="86">
        <v>0</v>
      </c>
      <c r="H58" s="86">
        <v>0</v>
      </c>
      <c r="I58" s="86">
        <v>0</v>
      </c>
      <c r="J58" s="86">
        <v>0</v>
      </c>
      <c r="K58" s="87">
        <v>0</v>
      </c>
      <c r="L58" s="88">
        <f t="shared" si="0"/>
        <v>7800</v>
      </c>
    </row>
    <row r="59" spans="1:12" x14ac:dyDescent="0.25">
      <c r="A59" s="83">
        <v>53</v>
      </c>
      <c r="B59" s="84" t="s">
        <v>77</v>
      </c>
      <c r="C59" s="85">
        <v>0</v>
      </c>
      <c r="D59" s="85">
        <v>0</v>
      </c>
      <c r="E59" s="85">
        <v>0</v>
      </c>
      <c r="F59" s="86">
        <v>0</v>
      </c>
      <c r="G59" s="86">
        <v>0</v>
      </c>
      <c r="H59" s="86">
        <v>0</v>
      </c>
      <c r="I59" s="86">
        <v>0</v>
      </c>
      <c r="J59" s="86">
        <f>'[2]Formato con columna de enero 26'!L60</f>
        <v>274350</v>
      </c>
      <c r="K59" s="87">
        <f>'[2]Formato con columna de enero 26'!M60</f>
        <v>177000</v>
      </c>
      <c r="L59" s="88">
        <f t="shared" si="0"/>
        <v>451350</v>
      </c>
    </row>
    <row r="60" spans="1:12" x14ac:dyDescent="0.25">
      <c r="A60" s="83">
        <v>54</v>
      </c>
      <c r="B60" s="84" t="s">
        <v>78</v>
      </c>
      <c r="C60" s="85">
        <v>0</v>
      </c>
      <c r="D60" s="85">
        <v>0</v>
      </c>
      <c r="E60" s="85">
        <v>0</v>
      </c>
      <c r="F60" s="86">
        <v>0</v>
      </c>
      <c r="G60" s="86">
        <v>0</v>
      </c>
      <c r="H60" s="86">
        <v>0</v>
      </c>
      <c r="I60" s="86">
        <v>10530</v>
      </c>
      <c r="J60" s="86">
        <v>0</v>
      </c>
      <c r="K60" s="87">
        <v>0</v>
      </c>
      <c r="L60" s="88">
        <f t="shared" si="0"/>
        <v>10530</v>
      </c>
    </row>
    <row r="61" spans="1:12" x14ac:dyDescent="0.25">
      <c r="A61" s="83">
        <v>55</v>
      </c>
      <c r="B61" s="84" t="s">
        <v>79</v>
      </c>
      <c r="C61" s="85">
        <v>0</v>
      </c>
      <c r="D61" s="85">
        <v>0</v>
      </c>
      <c r="E61" s="85">
        <v>0</v>
      </c>
      <c r="F61" s="86">
        <v>0</v>
      </c>
      <c r="G61" s="86">
        <v>0</v>
      </c>
      <c r="H61" s="86">
        <v>0</v>
      </c>
      <c r="I61" s="86">
        <v>0</v>
      </c>
      <c r="J61" s="86">
        <f>'[2]Formato con columna de enero 26'!L62</f>
        <v>255325.88</v>
      </c>
      <c r="K61" s="87">
        <v>0</v>
      </c>
      <c r="L61" s="88">
        <f t="shared" si="0"/>
        <v>255325.88</v>
      </c>
    </row>
    <row r="62" spans="1:12" x14ac:dyDescent="0.25">
      <c r="A62" s="83">
        <v>56</v>
      </c>
      <c r="B62" s="84" t="s">
        <v>80</v>
      </c>
      <c r="C62" s="85">
        <v>0</v>
      </c>
      <c r="D62" s="85">
        <v>0</v>
      </c>
      <c r="E62" s="85">
        <v>0</v>
      </c>
      <c r="F62" s="86">
        <v>0</v>
      </c>
      <c r="G62" s="86">
        <v>0</v>
      </c>
      <c r="H62" s="86">
        <v>0</v>
      </c>
      <c r="I62" s="86">
        <v>0</v>
      </c>
      <c r="J62" s="86">
        <v>50822.6</v>
      </c>
      <c r="K62" s="87">
        <v>0</v>
      </c>
      <c r="L62" s="88">
        <f t="shared" si="0"/>
        <v>50822.6</v>
      </c>
    </row>
    <row r="63" spans="1:12" x14ac:dyDescent="0.25">
      <c r="A63" s="83">
        <v>57</v>
      </c>
      <c r="B63" s="84" t="s">
        <v>81</v>
      </c>
      <c r="C63" s="85">
        <v>1259147.25</v>
      </c>
      <c r="D63" s="85">
        <v>0</v>
      </c>
      <c r="E63" s="85">
        <v>0</v>
      </c>
      <c r="F63" s="86">
        <v>0</v>
      </c>
      <c r="G63" s="86">
        <v>0</v>
      </c>
      <c r="H63" s="86">
        <v>0</v>
      </c>
      <c r="I63" s="86">
        <v>0</v>
      </c>
      <c r="J63" s="86">
        <v>0</v>
      </c>
      <c r="K63" s="87">
        <v>0</v>
      </c>
      <c r="L63" s="88">
        <f t="shared" si="0"/>
        <v>1259147.25</v>
      </c>
    </row>
    <row r="64" spans="1:12" x14ac:dyDescent="0.25">
      <c r="A64" s="83">
        <v>58</v>
      </c>
      <c r="B64" s="84" t="s">
        <v>82</v>
      </c>
      <c r="C64" s="85">
        <v>0</v>
      </c>
      <c r="D64" s="85">
        <v>0</v>
      </c>
      <c r="E64" s="85">
        <v>0</v>
      </c>
      <c r="F64" s="86">
        <v>0</v>
      </c>
      <c r="G64" s="86">
        <v>0</v>
      </c>
      <c r="H64" s="86">
        <v>5323.7</v>
      </c>
      <c r="I64" s="86">
        <v>0</v>
      </c>
      <c r="J64" s="86">
        <v>0</v>
      </c>
      <c r="K64" s="87">
        <v>0</v>
      </c>
      <c r="L64" s="88">
        <f t="shared" si="0"/>
        <v>5323.7</v>
      </c>
    </row>
    <row r="65" spans="1:12" x14ac:dyDescent="0.25">
      <c r="A65" s="83">
        <v>59</v>
      </c>
      <c r="B65" s="84" t="s">
        <v>214</v>
      </c>
      <c r="C65" s="85">
        <v>0</v>
      </c>
      <c r="D65" s="85">
        <v>0</v>
      </c>
      <c r="E65" s="85">
        <v>0</v>
      </c>
      <c r="F65" s="85">
        <v>0</v>
      </c>
      <c r="G65" s="85">
        <v>0</v>
      </c>
      <c r="H65" s="85">
        <v>0</v>
      </c>
      <c r="I65" s="85">
        <v>0</v>
      </c>
      <c r="J65" s="85">
        <v>0</v>
      </c>
      <c r="K65" s="87">
        <f>'[2]Formato con columna de enero 26'!M66</f>
        <v>161931.35</v>
      </c>
      <c r="L65" s="88">
        <f t="shared" si="0"/>
        <v>161931.35</v>
      </c>
    </row>
    <row r="66" spans="1:12" x14ac:dyDescent="0.25">
      <c r="A66" s="83">
        <v>60</v>
      </c>
      <c r="B66" s="84" t="s">
        <v>83</v>
      </c>
      <c r="C66" s="85">
        <v>0</v>
      </c>
      <c r="D66" s="85">
        <v>0</v>
      </c>
      <c r="E66" s="85">
        <v>0</v>
      </c>
      <c r="F66" s="86">
        <v>0</v>
      </c>
      <c r="G66" s="86">
        <v>0</v>
      </c>
      <c r="H66" s="86">
        <v>0</v>
      </c>
      <c r="I66" s="86">
        <v>0</v>
      </c>
      <c r="J66" s="86">
        <v>718888.95999999996</v>
      </c>
      <c r="K66" s="87">
        <v>0</v>
      </c>
      <c r="L66" s="88">
        <f t="shared" si="0"/>
        <v>718888.95999999996</v>
      </c>
    </row>
    <row r="67" spans="1:12" x14ac:dyDescent="0.25">
      <c r="A67" s="83">
        <v>61</v>
      </c>
      <c r="B67" s="84" t="s">
        <v>84</v>
      </c>
      <c r="C67" s="85">
        <v>0</v>
      </c>
      <c r="D67" s="85">
        <v>0</v>
      </c>
      <c r="E67" s="85">
        <v>0</v>
      </c>
      <c r="F67" s="86">
        <v>0</v>
      </c>
      <c r="G67" s="86">
        <v>0</v>
      </c>
      <c r="H67" s="86">
        <v>0</v>
      </c>
      <c r="I67" s="86">
        <v>0</v>
      </c>
      <c r="J67" s="86">
        <v>19256.25</v>
      </c>
      <c r="K67" s="87">
        <v>0</v>
      </c>
      <c r="L67" s="88">
        <f t="shared" si="0"/>
        <v>19256.25</v>
      </c>
    </row>
    <row r="68" spans="1:12" x14ac:dyDescent="0.25">
      <c r="A68" s="83">
        <v>62</v>
      </c>
      <c r="B68" s="84" t="s">
        <v>85</v>
      </c>
      <c r="C68" s="85">
        <v>36451.199999999997</v>
      </c>
      <c r="D68" s="85">
        <v>0</v>
      </c>
      <c r="E68" s="85">
        <v>0</v>
      </c>
      <c r="F68" s="86">
        <v>0</v>
      </c>
      <c r="G68" s="86">
        <v>0</v>
      </c>
      <c r="H68" s="86">
        <v>0</v>
      </c>
      <c r="I68" s="86">
        <v>0</v>
      </c>
      <c r="J68" s="86">
        <v>0</v>
      </c>
      <c r="K68" s="87">
        <v>0</v>
      </c>
      <c r="L68" s="88">
        <f t="shared" si="0"/>
        <v>36451.199999999997</v>
      </c>
    </row>
    <row r="69" spans="1:12" x14ac:dyDescent="0.25">
      <c r="A69" s="83">
        <v>63</v>
      </c>
      <c r="B69" s="84" t="s">
        <v>215</v>
      </c>
      <c r="C69" s="85">
        <v>0</v>
      </c>
      <c r="D69" s="85">
        <v>0</v>
      </c>
      <c r="E69" s="85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7">
        <v>10856</v>
      </c>
      <c r="L69" s="88">
        <f t="shared" si="0"/>
        <v>10856</v>
      </c>
    </row>
    <row r="70" spans="1:12" x14ac:dyDescent="0.25">
      <c r="A70" s="83">
        <v>64</v>
      </c>
      <c r="B70" s="84" t="s">
        <v>86</v>
      </c>
      <c r="C70" s="85">
        <v>144982</v>
      </c>
      <c r="D70" s="85">
        <v>0</v>
      </c>
      <c r="E70" s="85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7">
        <v>0</v>
      </c>
      <c r="L70" s="88">
        <f t="shared" si="0"/>
        <v>144982</v>
      </c>
    </row>
    <row r="71" spans="1:12" x14ac:dyDescent="0.25">
      <c r="A71" s="83">
        <v>65</v>
      </c>
      <c r="B71" s="84" t="s">
        <v>87</v>
      </c>
      <c r="C71" s="85">
        <v>0</v>
      </c>
      <c r="D71" s="85">
        <v>0</v>
      </c>
      <c r="E71" s="85">
        <v>0</v>
      </c>
      <c r="F71" s="86">
        <v>4000</v>
      </c>
      <c r="G71" s="86">
        <v>0</v>
      </c>
      <c r="H71" s="86">
        <v>0</v>
      </c>
      <c r="I71" s="86">
        <v>0</v>
      </c>
      <c r="J71" s="86">
        <v>0</v>
      </c>
      <c r="K71" s="87">
        <v>0</v>
      </c>
      <c r="L71" s="88">
        <f t="shared" si="0"/>
        <v>4000</v>
      </c>
    </row>
    <row r="72" spans="1:12" x14ac:dyDescent="0.25">
      <c r="A72" s="83">
        <v>66</v>
      </c>
      <c r="B72" s="84" t="s">
        <v>88</v>
      </c>
      <c r="C72" s="85">
        <v>0</v>
      </c>
      <c r="D72" s="85">
        <v>0</v>
      </c>
      <c r="E72" s="85">
        <v>0</v>
      </c>
      <c r="F72" s="86">
        <v>0</v>
      </c>
      <c r="G72" s="86">
        <v>0</v>
      </c>
      <c r="H72" s="86">
        <v>0</v>
      </c>
      <c r="I72" s="86">
        <v>0</v>
      </c>
      <c r="J72" s="86">
        <f>'[2]Formato con columna de enero 26'!L73</f>
        <v>51129.4</v>
      </c>
      <c r="K72" s="87">
        <f>'[2]Formato con columna de enero 26'!M73</f>
        <v>129127.4</v>
      </c>
      <c r="L72" s="88">
        <f t="shared" ref="L72:L83" si="1">SUM(C72:K72)</f>
        <v>180256.8</v>
      </c>
    </row>
    <row r="73" spans="1:12" x14ac:dyDescent="0.25">
      <c r="A73" s="83">
        <v>67</v>
      </c>
      <c r="B73" s="84" t="s">
        <v>89</v>
      </c>
      <c r="C73" s="85">
        <v>296199</v>
      </c>
      <c r="D73" s="85">
        <v>0</v>
      </c>
      <c r="E73" s="85">
        <v>0</v>
      </c>
      <c r="F73" s="86">
        <v>0</v>
      </c>
      <c r="G73" s="86">
        <v>0</v>
      </c>
      <c r="H73" s="86">
        <v>0</v>
      </c>
      <c r="I73" s="86">
        <v>0</v>
      </c>
      <c r="J73" s="86">
        <v>0</v>
      </c>
      <c r="K73" s="87">
        <v>0</v>
      </c>
      <c r="L73" s="88">
        <f t="shared" si="1"/>
        <v>296199</v>
      </c>
    </row>
    <row r="74" spans="1:12" x14ac:dyDescent="0.25">
      <c r="A74" s="83">
        <v>68</v>
      </c>
      <c r="B74" s="84" t="s">
        <v>90</v>
      </c>
      <c r="C74" s="85">
        <v>28601</v>
      </c>
      <c r="D74" s="85">
        <v>0</v>
      </c>
      <c r="E74" s="85">
        <v>0</v>
      </c>
      <c r="F74" s="86">
        <v>0</v>
      </c>
      <c r="G74" s="86">
        <v>0</v>
      </c>
      <c r="H74" s="86">
        <v>0</v>
      </c>
      <c r="I74" s="86">
        <v>0</v>
      </c>
      <c r="J74" s="86">
        <v>0</v>
      </c>
      <c r="K74" s="87">
        <v>0</v>
      </c>
      <c r="L74" s="88">
        <f t="shared" si="1"/>
        <v>28601</v>
      </c>
    </row>
    <row r="75" spans="1:12" x14ac:dyDescent="0.25">
      <c r="A75" s="83">
        <v>69</v>
      </c>
      <c r="B75" s="84" t="s">
        <v>91</v>
      </c>
      <c r="C75" s="85">
        <v>107823.14</v>
      </c>
      <c r="D75" s="85">
        <v>0</v>
      </c>
      <c r="E75" s="85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7">
        <v>0</v>
      </c>
      <c r="L75" s="88">
        <f t="shared" si="1"/>
        <v>107823.14</v>
      </c>
    </row>
    <row r="76" spans="1:12" x14ac:dyDescent="0.25">
      <c r="A76" s="83">
        <v>70</v>
      </c>
      <c r="B76" s="84" t="s">
        <v>92</v>
      </c>
      <c r="C76" s="85">
        <v>123734</v>
      </c>
      <c r="D76" s="85">
        <v>0</v>
      </c>
      <c r="E76" s="85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7">
        <v>0</v>
      </c>
      <c r="L76" s="88">
        <f t="shared" si="1"/>
        <v>123734</v>
      </c>
    </row>
    <row r="77" spans="1:12" x14ac:dyDescent="0.25">
      <c r="A77" s="83">
        <v>71</v>
      </c>
      <c r="B77" s="84" t="s">
        <v>93</v>
      </c>
      <c r="C77" s="85">
        <v>0</v>
      </c>
      <c r="D77" s="85">
        <v>0</v>
      </c>
      <c r="E77" s="85">
        <v>0</v>
      </c>
      <c r="F77" s="86">
        <v>41152.5</v>
      </c>
      <c r="G77" s="86">
        <v>0</v>
      </c>
      <c r="H77" s="86">
        <v>0</v>
      </c>
      <c r="I77" s="86">
        <v>0</v>
      </c>
      <c r="J77" s="86">
        <v>0</v>
      </c>
      <c r="K77" s="87">
        <v>0</v>
      </c>
      <c r="L77" s="88">
        <f t="shared" si="1"/>
        <v>41152.5</v>
      </c>
    </row>
    <row r="78" spans="1:12" x14ac:dyDescent="0.25">
      <c r="A78" s="83">
        <v>72</v>
      </c>
      <c r="B78" s="84" t="s">
        <v>94</v>
      </c>
      <c r="C78" s="85">
        <v>0</v>
      </c>
      <c r="D78" s="85">
        <v>0</v>
      </c>
      <c r="E78" s="85">
        <v>0</v>
      </c>
      <c r="F78" s="86">
        <v>0</v>
      </c>
      <c r="G78" s="86">
        <v>0</v>
      </c>
      <c r="H78" s="86">
        <v>0</v>
      </c>
      <c r="I78" s="86">
        <v>0</v>
      </c>
      <c r="J78" s="86">
        <v>22551.14</v>
      </c>
      <c r="K78" s="87">
        <v>0</v>
      </c>
      <c r="L78" s="88">
        <f t="shared" si="1"/>
        <v>22551.14</v>
      </c>
    </row>
    <row r="79" spans="1:12" x14ac:dyDescent="0.25">
      <c r="A79" s="83">
        <v>73</v>
      </c>
      <c r="B79" s="84" t="s">
        <v>216</v>
      </c>
      <c r="C79" s="85">
        <v>0</v>
      </c>
      <c r="D79" s="85">
        <v>0</v>
      </c>
      <c r="E79" s="85">
        <v>0</v>
      </c>
      <c r="F79" s="85">
        <v>0</v>
      </c>
      <c r="G79" s="85">
        <v>0</v>
      </c>
      <c r="H79" s="85">
        <v>0</v>
      </c>
      <c r="I79" s="85">
        <v>0</v>
      </c>
      <c r="J79" s="85">
        <v>0</v>
      </c>
      <c r="K79" s="87">
        <v>50400</v>
      </c>
      <c r="L79" s="88">
        <f t="shared" si="1"/>
        <v>50400</v>
      </c>
    </row>
    <row r="80" spans="1:12" x14ac:dyDescent="0.25">
      <c r="A80" s="83">
        <v>74</v>
      </c>
      <c r="B80" s="89" t="s">
        <v>95</v>
      </c>
      <c r="C80" s="85">
        <v>1240912.3999999999</v>
      </c>
      <c r="D80" s="85">
        <v>0</v>
      </c>
      <c r="E80" s="85">
        <v>0</v>
      </c>
      <c r="F80" s="86">
        <v>0</v>
      </c>
      <c r="G80" s="86">
        <v>0</v>
      </c>
      <c r="H80" s="86">
        <v>0</v>
      </c>
      <c r="I80" s="86">
        <v>0</v>
      </c>
      <c r="J80" s="86">
        <v>0</v>
      </c>
      <c r="K80" s="87">
        <v>0</v>
      </c>
      <c r="L80" s="88">
        <f t="shared" si="1"/>
        <v>1240912.3999999999</v>
      </c>
    </row>
    <row r="81" spans="1:12" x14ac:dyDescent="0.25">
      <c r="A81" s="83">
        <v>75</v>
      </c>
      <c r="B81" s="89" t="s">
        <v>96</v>
      </c>
      <c r="C81" s="85">
        <v>0</v>
      </c>
      <c r="D81" s="85">
        <v>0</v>
      </c>
      <c r="E81" s="85">
        <v>278096.52</v>
      </c>
      <c r="F81" s="86">
        <v>0</v>
      </c>
      <c r="G81" s="86">
        <v>0</v>
      </c>
      <c r="H81" s="86">
        <v>0</v>
      </c>
      <c r="I81" s="86">
        <v>0</v>
      </c>
      <c r="J81" s="86">
        <v>0</v>
      </c>
      <c r="K81" s="87">
        <v>0</v>
      </c>
      <c r="L81" s="88">
        <f t="shared" si="1"/>
        <v>278096.52</v>
      </c>
    </row>
    <row r="82" spans="1:12" x14ac:dyDescent="0.25">
      <c r="A82" s="83">
        <v>76</v>
      </c>
      <c r="B82" s="89" t="s">
        <v>97</v>
      </c>
      <c r="C82" s="85">
        <v>510958</v>
      </c>
      <c r="D82" s="85">
        <v>0</v>
      </c>
      <c r="E82" s="85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7">
        <v>0</v>
      </c>
      <c r="L82" s="88">
        <f t="shared" si="1"/>
        <v>510958</v>
      </c>
    </row>
    <row r="83" spans="1:12" ht="16.5" thickBot="1" x14ac:dyDescent="0.3">
      <c r="A83" s="90">
        <v>77</v>
      </c>
      <c r="B83" s="91" t="s">
        <v>98</v>
      </c>
      <c r="C83" s="92">
        <v>0</v>
      </c>
      <c r="D83" s="92">
        <v>0</v>
      </c>
      <c r="E83" s="92">
        <v>0</v>
      </c>
      <c r="F83" s="93">
        <v>0</v>
      </c>
      <c r="G83" s="93">
        <v>0</v>
      </c>
      <c r="H83" s="93">
        <v>0</v>
      </c>
      <c r="I83" s="93">
        <v>0</v>
      </c>
      <c r="J83" s="93">
        <v>4720</v>
      </c>
      <c r="K83" s="94">
        <v>0</v>
      </c>
      <c r="L83" s="95">
        <f t="shared" si="1"/>
        <v>4720</v>
      </c>
    </row>
    <row r="84" spans="1:12" ht="16.5" thickBot="1" x14ac:dyDescent="0.3">
      <c r="A84" s="96"/>
      <c r="B84" s="97" t="s">
        <v>217</v>
      </c>
      <c r="C84" s="98">
        <f>SUM(C7:C83)</f>
        <v>7150630.25</v>
      </c>
      <c r="D84" s="98">
        <f t="shared" ref="D84:K84" si="2">SUM(D7:D83)</f>
        <v>278323.20000000001</v>
      </c>
      <c r="E84" s="98">
        <f t="shared" si="2"/>
        <v>383873.37</v>
      </c>
      <c r="F84" s="98">
        <f t="shared" si="2"/>
        <v>326453.5</v>
      </c>
      <c r="G84" s="98">
        <f t="shared" si="2"/>
        <v>0</v>
      </c>
      <c r="H84" s="98">
        <f t="shared" si="2"/>
        <v>62105.799999999996</v>
      </c>
      <c r="I84" s="98">
        <f t="shared" si="2"/>
        <v>45630</v>
      </c>
      <c r="J84" s="98">
        <f t="shared" si="2"/>
        <v>3364505.06</v>
      </c>
      <c r="K84" s="98">
        <f t="shared" si="2"/>
        <v>1409881.72</v>
      </c>
      <c r="L84" s="99">
        <f>SUM(L7:L83)</f>
        <v>13021402.899999997</v>
      </c>
    </row>
    <row r="85" spans="1:12" x14ac:dyDescent="0.25">
      <c r="A85" s="100"/>
      <c r="B85" s="101"/>
      <c r="C85" s="102"/>
      <c r="D85" s="102"/>
      <c r="E85" s="102"/>
      <c r="F85" s="102"/>
      <c r="G85" s="102"/>
      <c r="H85" s="102"/>
      <c r="I85" s="102"/>
      <c r="J85" s="102"/>
      <c r="K85" s="102"/>
      <c r="L85" s="102"/>
    </row>
    <row r="86" spans="1:12" x14ac:dyDescent="0.25">
      <c r="A86" s="100"/>
      <c r="B86" s="101"/>
      <c r="C86" s="102"/>
      <c r="D86" s="102"/>
      <c r="E86" s="102"/>
      <c r="F86" s="102"/>
      <c r="G86" s="102"/>
      <c r="H86" s="102"/>
      <c r="I86" s="102"/>
      <c r="J86" s="102"/>
      <c r="K86" s="102"/>
      <c r="L86" s="102"/>
    </row>
    <row r="87" spans="1:12" x14ac:dyDescent="0.25">
      <c r="B87"/>
      <c r="C87" s="52" t="s">
        <v>513</v>
      </c>
      <c r="D87" s="12"/>
      <c r="E87" s="12"/>
      <c r="F87" s="52" t="s">
        <v>194</v>
      </c>
      <c r="G87"/>
      <c r="H87" s="53" t="s">
        <v>196</v>
      </c>
    </row>
    <row r="88" spans="1:12" x14ac:dyDescent="0.25">
      <c r="B88" s="2"/>
      <c r="C88" s="5" t="s">
        <v>192</v>
      </c>
      <c r="E88" s="159" t="s">
        <v>193</v>
      </c>
      <c r="F88" s="159"/>
      <c r="G88" s="159"/>
      <c r="H88" s="159" t="s">
        <v>206</v>
      </c>
      <c r="I88" s="159"/>
    </row>
    <row r="89" spans="1:12" x14ac:dyDescent="0.25">
      <c r="B89" s="2"/>
      <c r="C89"/>
      <c r="D89"/>
      <c r="E89"/>
      <c r="F89"/>
      <c r="G89"/>
      <c r="H89"/>
    </row>
  </sheetData>
  <mergeCells count="10">
    <mergeCell ref="L5:L6"/>
    <mergeCell ref="E88:G88"/>
    <mergeCell ref="H88:I88"/>
    <mergeCell ref="B2:K2"/>
    <mergeCell ref="A1:K1"/>
    <mergeCell ref="A3:K3"/>
    <mergeCell ref="A4:K4"/>
    <mergeCell ref="A5:A6"/>
    <mergeCell ref="B5:B6"/>
    <mergeCell ref="C5:I5"/>
  </mergeCells>
  <pageMargins left="0.23622047244094491" right="0.23622047244094491" top="0.74803149606299213" bottom="0.74803149606299213" header="0.31496062992125984" footer="0.31496062992125984"/>
  <pageSetup paperSize="5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330"/>
  <sheetViews>
    <sheetView topLeftCell="A307" zoomScale="86" zoomScaleNormal="86" workbookViewId="0">
      <selection activeCell="C329" sqref="C329"/>
    </sheetView>
  </sheetViews>
  <sheetFormatPr baseColWidth="10" defaultRowHeight="15" x14ac:dyDescent="0.25"/>
  <cols>
    <col min="1" max="1" width="11" customWidth="1"/>
    <col min="2" max="2" width="35" customWidth="1"/>
    <col min="3" max="3" width="15" customWidth="1"/>
    <col min="4" max="4" width="37" customWidth="1"/>
    <col min="5" max="5" width="39.28515625" customWidth="1"/>
    <col min="6" max="6" width="24.42578125" customWidth="1"/>
    <col min="7" max="7" width="5.42578125" customWidth="1"/>
    <col min="8" max="8" width="28.7109375" customWidth="1"/>
  </cols>
  <sheetData>
    <row r="3" spans="1:8" x14ac:dyDescent="0.25">
      <c r="A3" s="152" t="s">
        <v>6</v>
      </c>
      <c r="B3" s="152"/>
      <c r="C3" s="152"/>
      <c r="D3" s="152"/>
      <c r="E3" s="152"/>
      <c r="F3" s="152"/>
    </row>
    <row r="4" spans="1:8" ht="18.75" x14ac:dyDescent="0.3">
      <c r="A4" s="153" t="s">
        <v>7</v>
      </c>
      <c r="B4" s="153"/>
      <c r="C4" s="153"/>
      <c r="D4" s="153"/>
      <c r="E4" s="153"/>
      <c r="F4" s="153"/>
    </row>
    <row r="5" spans="1:8" ht="18.75" x14ac:dyDescent="0.3">
      <c r="A5" s="153" t="s">
        <v>111</v>
      </c>
      <c r="B5" s="153"/>
      <c r="C5" s="153"/>
      <c r="D5" s="153"/>
      <c r="E5" s="153"/>
      <c r="F5" s="153"/>
    </row>
    <row r="6" spans="1:8" ht="19.5" thickBot="1" x14ac:dyDescent="0.35">
      <c r="A6" s="7" t="s">
        <v>191</v>
      </c>
      <c r="B6" s="7"/>
      <c r="C6" s="7"/>
      <c r="D6" s="7"/>
      <c r="E6" s="7"/>
      <c r="F6" s="7"/>
      <c r="G6" s="7"/>
      <c r="H6" s="7"/>
    </row>
    <row r="7" spans="1:8" ht="19.5" thickBot="1" x14ac:dyDescent="0.35">
      <c r="A7" s="47" t="s">
        <v>8</v>
      </c>
      <c r="B7" s="56" t="s">
        <v>0</v>
      </c>
      <c r="C7" s="48" t="s">
        <v>24</v>
      </c>
      <c r="D7" s="49" t="s">
        <v>25</v>
      </c>
      <c r="E7" s="50" t="s">
        <v>26</v>
      </c>
      <c r="F7" s="51" t="s">
        <v>27</v>
      </c>
    </row>
    <row r="8" spans="1:8" x14ac:dyDescent="0.25">
      <c r="A8" s="108">
        <v>42643</v>
      </c>
      <c r="B8" s="18" t="s">
        <v>218</v>
      </c>
      <c r="C8" s="132">
        <v>112102221</v>
      </c>
      <c r="D8" s="18">
        <v>216</v>
      </c>
      <c r="E8" s="18" t="s">
        <v>467</v>
      </c>
      <c r="F8" s="19">
        <v>7550</v>
      </c>
    </row>
    <row r="9" spans="1:8" x14ac:dyDescent="0.25">
      <c r="A9" s="108">
        <v>42674</v>
      </c>
      <c r="B9" s="18" t="s">
        <v>218</v>
      </c>
      <c r="C9" s="54"/>
      <c r="D9" s="18">
        <v>243</v>
      </c>
      <c r="E9" s="18" t="s">
        <v>467</v>
      </c>
      <c r="F9" s="19">
        <v>14055</v>
      </c>
    </row>
    <row r="10" spans="1:8" x14ac:dyDescent="0.25">
      <c r="A10" s="108">
        <v>42704</v>
      </c>
      <c r="B10" s="18" t="s">
        <v>218</v>
      </c>
      <c r="C10" s="54"/>
      <c r="D10" s="18">
        <v>249</v>
      </c>
      <c r="E10" s="18" t="s">
        <v>467</v>
      </c>
      <c r="F10" s="19">
        <v>10165</v>
      </c>
    </row>
    <row r="11" spans="1:8" x14ac:dyDescent="0.25">
      <c r="A11" s="108">
        <v>42400</v>
      </c>
      <c r="B11" s="18" t="s">
        <v>218</v>
      </c>
      <c r="C11" s="54"/>
      <c r="D11" s="18">
        <v>264</v>
      </c>
      <c r="E11" s="18" t="s">
        <v>467</v>
      </c>
      <c r="F11" s="19">
        <v>11555</v>
      </c>
    </row>
    <row r="12" spans="1:8" x14ac:dyDescent="0.25">
      <c r="A12" s="108">
        <v>42735</v>
      </c>
      <c r="B12" s="18" t="s">
        <v>218</v>
      </c>
      <c r="C12" s="54"/>
      <c r="D12" s="18">
        <v>255</v>
      </c>
      <c r="E12" s="18" t="s">
        <v>467</v>
      </c>
      <c r="F12" s="19">
        <v>11920</v>
      </c>
    </row>
    <row r="13" spans="1:8" x14ac:dyDescent="0.25">
      <c r="A13" s="108">
        <v>42794</v>
      </c>
      <c r="B13" s="18" t="s">
        <v>218</v>
      </c>
      <c r="C13" s="54"/>
      <c r="D13" s="18">
        <v>278</v>
      </c>
      <c r="E13" s="18" t="s">
        <v>467</v>
      </c>
      <c r="F13" s="19">
        <v>11585</v>
      </c>
    </row>
    <row r="14" spans="1:8" x14ac:dyDescent="0.25">
      <c r="A14" s="108">
        <v>42825</v>
      </c>
      <c r="B14" s="18" t="s">
        <v>218</v>
      </c>
      <c r="C14" s="54"/>
      <c r="D14" s="18">
        <v>289</v>
      </c>
      <c r="E14" s="18" t="s">
        <v>467</v>
      </c>
      <c r="F14" s="19">
        <v>13185</v>
      </c>
    </row>
    <row r="15" spans="1:8" x14ac:dyDescent="0.25">
      <c r="A15" s="108" t="s">
        <v>189</v>
      </c>
      <c r="B15" s="18" t="s">
        <v>218</v>
      </c>
      <c r="C15" s="54"/>
      <c r="D15" s="18">
        <v>298</v>
      </c>
      <c r="E15" s="18" t="s">
        <v>467</v>
      </c>
      <c r="F15" s="19">
        <v>12180</v>
      </c>
    </row>
    <row r="16" spans="1:8" x14ac:dyDescent="0.25">
      <c r="A16" s="108">
        <v>42886</v>
      </c>
      <c r="B16" s="18" t="s">
        <v>218</v>
      </c>
      <c r="C16" s="54"/>
      <c r="D16" s="18">
        <v>317</v>
      </c>
      <c r="E16" s="18" t="s">
        <v>467</v>
      </c>
      <c r="F16" s="19">
        <v>10970</v>
      </c>
    </row>
    <row r="17" spans="1:6" x14ac:dyDescent="0.25">
      <c r="A17" s="108">
        <v>42916</v>
      </c>
      <c r="B17" s="18" t="s">
        <v>218</v>
      </c>
      <c r="C17" s="54"/>
      <c r="D17" s="18">
        <v>333</v>
      </c>
      <c r="E17" s="18" t="s">
        <v>467</v>
      </c>
      <c r="F17" s="19">
        <v>14045</v>
      </c>
    </row>
    <row r="18" spans="1:6" x14ac:dyDescent="0.25">
      <c r="A18" s="108">
        <v>42947</v>
      </c>
      <c r="B18" s="18" t="s">
        <v>218</v>
      </c>
      <c r="C18" s="54"/>
      <c r="D18" s="18">
        <v>379</v>
      </c>
      <c r="E18" s="18" t="s">
        <v>467</v>
      </c>
      <c r="F18" s="19">
        <v>13748.02</v>
      </c>
    </row>
    <row r="19" spans="1:6" x14ac:dyDescent="0.25">
      <c r="A19" s="108">
        <v>42978</v>
      </c>
      <c r="B19" s="18" t="s">
        <v>218</v>
      </c>
      <c r="C19" s="54"/>
      <c r="D19" s="18">
        <v>380</v>
      </c>
      <c r="E19" s="18" t="s">
        <v>467</v>
      </c>
      <c r="F19" s="19">
        <v>17117.900000000001</v>
      </c>
    </row>
    <row r="20" spans="1:6" x14ac:dyDescent="0.25">
      <c r="A20" s="108">
        <v>43008</v>
      </c>
      <c r="B20" s="18" t="s">
        <v>218</v>
      </c>
      <c r="C20" s="54"/>
      <c r="D20" s="18">
        <v>381</v>
      </c>
      <c r="E20" s="18" t="s">
        <v>467</v>
      </c>
      <c r="F20" s="19">
        <v>12158.17</v>
      </c>
    </row>
    <row r="21" spans="1:6" x14ac:dyDescent="0.25">
      <c r="A21" s="108">
        <v>43039</v>
      </c>
      <c r="B21" s="18" t="s">
        <v>218</v>
      </c>
      <c r="C21" s="54"/>
      <c r="D21" s="18">
        <v>382</v>
      </c>
      <c r="E21" s="18" t="s">
        <v>467</v>
      </c>
      <c r="F21" s="19">
        <v>13848.63</v>
      </c>
    </row>
    <row r="22" spans="1:6" x14ac:dyDescent="0.25">
      <c r="A22" s="108">
        <v>43069</v>
      </c>
      <c r="B22" s="18" t="s">
        <v>218</v>
      </c>
      <c r="C22" s="54"/>
      <c r="D22" s="18">
        <v>383</v>
      </c>
      <c r="E22" s="18" t="s">
        <v>467</v>
      </c>
      <c r="F22" s="19">
        <v>12293.6</v>
      </c>
    </row>
    <row r="23" spans="1:6" x14ac:dyDescent="0.25">
      <c r="A23" s="108">
        <v>43100</v>
      </c>
      <c r="B23" s="18" t="s">
        <v>218</v>
      </c>
      <c r="C23" s="54"/>
      <c r="D23" s="18">
        <v>384</v>
      </c>
      <c r="E23" s="18" t="s">
        <v>467</v>
      </c>
      <c r="F23" s="19">
        <v>11470</v>
      </c>
    </row>
    <row r="24" spans="1:6" x14ac:dyDescent="0.25">
      <c r="A24" s="108">
        <v>43131</v>
      </c>
      <c r="B24" s="18" t="s">
        <v>218</v>
      </c>
      <c r="C24" s="54"/>
      <c r="D24" s="18">
        <v>393</v>
      </c>
      <c r="E24" s="18" t="s">
        <v>467</v>
      </c>
      <c r="F24" s="19">
        <v>10565</v>
      </c>
    </row>
    <row r="25" spans="1:6" x14ac:dyDescent="0.25">
      <c r="A25" s="108">
        <v>43159</v>
      </c>
      <c r="B25" s="18" t="s">
        <v>218</v>
      </c>
      <c r="C25" s="54"/>
      <c r="D25" s="18">
        <v>403</v>
      </c>
      <c r="E25" s="18" t="s">
        <v>467</v>
      </c>
      <c r="F25" s="19">
        <v>10320</v>
      </c>
    </row>
    <row r="26" spans="1:6" x14ac:dyDescent="0.25">
      <c r="A26" s="108">
        <v>43190</v>
      </c>
      <c r="B26" s="18" t="s">
        <v>218</v>
      </c>
      <c r="C26" s="54"/>
      <c r="D26" s="18">
        <v>411</v>
      </c>
      <c r="E26" s="18" t="s">
        <v>467</v>
      </c>
      <c r="F26" s="19">
        <v>12105</v>
      </c>
    </row>
    <row r="27" spans="1:6" x14ac:dyDescent="0.25">
      <c r="A27" s="109">
        <v>46050</v>
      </c>
      <c r="B27" s="115" t="s">
        <v>218</v>
      </c>
      <c r="C27" s="54"/>
      <c r="D27" s="18" t="s">
        <v>280</v>
      </c>
      <c r="E27" s="115" t="s">
        <v>467</v>
      </c>
      <c r="F27" s="19">
        <v>5940</v>
      </c>
    </row>
    <row r="28" spans="1:6" x14ac:dyDescent="0.25">
      <c r="A28" s="108">
        <v>46009</v>
      </c>
      <c r="B28" s="18" t="s">
        <v>219</v>
      </c>
      <c r="C28" s="122">
        <v>132522443</v>
      </c>
      <c r="D28" s="18" t="s">
        <v>161</v>
      </c>
      <c r="E28" s="18" t="s">
        <v>468</v>
      </c>
      <c r="F28" s="19">
        <v>70000</v>
      </c>
    </row>
    <row r="29" spans="1:6" x14ac:dyDescent="0.25">
      <c r="A29" s="108">
        <v>46011</v>
      </c>
      <c r="B29" s="18" t="s">
        <v>220</v>
      </c>
      <c r="C29" s="122">
        <v>101062088</v>
      </c>
      <c r="D29" s="18" t="s">
        <v>160</v>
      </c>
      <c r="E29" s="29" t="s">
        <v>469</v>
      </c>
      <c r="F29" s="19">
        <v>142230</v>
      </c>
    </row>
    <row r="30" spans="1:6" x14ac:dyDescent="0.25">
      <c r="A30" s="110">
        <v>46034</v>
      </c>
      <c r="B30" s="18" t="s">
        <v>221</v>
      </c>
      <c r="C30" s="122">
        <v>130493154</v>
      </c>
      <c r="D30" s="117" t="s">
        <v>281</v>
      </c>
      <c r="E30" s="18" t="s">
        <v>470</v>
      </c>
      <c r="F30" s="19">
        <v>6332.59</v>
      </c>
    </row>
    <row r="31" spans="1:6" x14ac:dyDescent="0.25">
      <c r="A31" s="110">
        <v>46036</v>
      </c>
      <c r="B31" s="18" t="s">
        <v>221</v>
      </c>
      <c r="C31" s="54"/>
      <c r="D31" s="117" t="s">
        <v>282</v>
      </c>
      <c r="E31" s="18" t="s">
        <v>470</v>
      </c>
      <c r="F31" s="19">
        <v>19039.25</v>
      </c>
    </row>
    <row r="32" spans="1:6" x14ac:dyDescent="0.25">
      <c r="A32" s="110">
        <v>46038</v>
      </c>
      <c r="B32" s="18" t="s">
        <v>221</v>
      </c>
      <c r="C32" s="54"/>
      <c r="D32" s="117" t="s">
        <v>283</v>
      </c>
      <c r="E32" s="18" t="s">
        <v>470</v>
      </c>
      <c r="F32" s="19">
        <v>9265.08</v>
      </c>
    </row>
    <row r="33" spans="1:6" x14ac:dyDescent="0.25">
      <c r="A33" s="110">
        <v>46038</v>
      </c>
      <c r="B33" s="18" t="s">
        <v>221</v>
      </c>
      <c r="C33" s="54"/>
      <c r="D33" s="117" t="s">
        <v>284</v>
      </c>
      <c r="E33" s="18" t="s">
        <v>470</v>
      </c>
      <c r="F33" s="19">
        <v>19039.25</v>
      </c>
    </row>
    <row r="34" spans="1:6" x14ac:dyDescent="0.25">
      <c r="A34" s="110">
        <v>46038</v>
      </c>
      <c r="B34" s="18" t="s">
        <v>221</v>
      </c>
      <c r="C34" s="54"/>
      <c r="D34" s="117" t="s">
        <v>285</v>
      </c>
      <c r="E34" s="18" t="s">
        <v>470</v>
      </c>
      <c r="F34" s="19">
        <v>13744.92</v>
      </c>
    </row>
    <row r="35" spans="1:6" x14ac:dyDescent="0.25">
      <c r="A35" s="108">
        <v>45897</v>
      </c>
      <c r="B35" s="18" t="s">
        <v>222</v>
      </c>
      <c r="C35" s="122">
        <v>112001709</v>
      </c>
      <c r="D35" s="18" t="s">
        <v>130</v>
      </c>
      <c r="E35" s="18" t="s">
        <v>471</v>
      </c>
      <c r="F35" s="19">
        <v>3035.4</v>
      </c>
    </row>
    <row r="36" spans="1:6" x14ac:dyDescent="0.25">
      <c r="A36" s="111">
        <v>45917</v>
      </c>
      <c r="B36" s="28" t="s">
        <v>222</v>
      </c>
      <c r="C36" s="54"/>
      <c r="D36" s="28" t="s">
        <v>131</v>
      </c>
      <c r="E36" s="28" t="s">
        <v>471</v>
      </c>
      <c r="F36" s="66">
        <v>66555.31</v>
      </c>
    </row>
    <row r="37" spans="1:6" x14ac:dyDescent="0.25">
      <c r="A37" s="111">
        <v>45918</v>
      </c>
      <c r="B37" s="28" t="s">
        <v>222</v>
      </c>
      <c r="C37" s="54"/>
      <c r="D37" s="28" t="s">
        <v>132</v>
      </c>
      <c r="E37" s="28" t="s">
        <v>471</v>
      </c>
      <c r="F37" s="19">
        <v>50146.15</v>
      </c>
    </row>
    <row r="38" spans="1:6" x14ac:dyDescent="0.25">
      <c r="A38" s="111">
        <v>45919</v>
      </c>
      <c r="B38" s="28" t="s">
        <v>222</v>
      </c>
      <c r="C38" s="54"/>
      <c r="D38" s="28" t="s">
        <v>133</v>
      </c>
      <c r="E38" s="28" t="s">
        <v>471</v>
      </c>
      <c r="F38" s="19">
        <v>8942.4</v>
      </c>
    </row>
    <row r="39" spans="1:6" x14ac:dyDescent="0.25">
      <c r="A39" s="111">
        <v>45940</v>
      </c>
      <c r="B39" s="28" t="s">
        <v>222</v>
      </c>
      <c r="C39" s="54"/>
      <c r="D39" s="28" t="s">
        <v>134</v>
      </c>
      <c r="E39" s="28" t="s">
        <v>471</v>
      </c>
      <c r="F39" s="19">
        <v>7715.3</v>
      </c>
    </row>
    <row r="40" spans="1:6" x14ac:dyDescent="0.25">
      <c r="A40" s="111">
        <v>45952</v>
      </c>
      <c r="B40" s="28" t="s">
        <v>222</v>
      </c>
      <c r="C40" s="54"/>
      <c r="D40" s="28" t="s">
        <v>286</v>
      </c>
      <c r="E40" s="28" t="s">
        <v>471</v>
      </c>
      <c r="F40" s="19">
        <v>41092.199999999997</v>
      </c>
    </row>
    <row r="41" spans="1:6" x14ac:dyDescent="0.25">
      <c r="A41" s="111">
        <v>45930</v>
      </c>
      <c r="B41" s="28" t="s">
        <v>222</v>
      </c>
      <c r="C41" s="54"/>
      <c r="D41" s="28" t="s">
        <v>287</v>
      </c>
      <c r="E41" s="28" t="s">
        <v>471</v>
      </c>
      <c r="F41" s="19">
        <v>18849.150000000001</v>
      </c>
    </row>
    <row r="42" spans="1:6" x14ac:dyDescent="0.25">
      <c r="A42" s="108">
        <v>45951</v>
      </c>
      <c r="B42" s="18" t="s">
        <v>100</v>
      </c>
      <c r="C42" s="122">
        <v>111000475</v>
      </c>
      <c r="D42" s="18" t="s">
        <v>127</v>
      </c>
      <c r="E42" s="18" t="s">
        <v>472</v>
      </c>
      <c r="F42" s="19">
        <v>11000</v>
      </c>
    </row>
    <row r="43" spans="1:6" x14ac:dyDescent="0.25">
      <c r="A43" s="108">
        <v>46008</v>
      </c>
      <c r="B43" s="18" t="s">
        <v>100</v>
      </c>
      <c r="C43" s="54"/>
      <c r="D43" s="18" t="s">
        <v>128</v>
      </c>
      <c r="E43" s="28" t="s">
        <v>471</v>
      </c>
      <c r="F43" s="19">
        <v>127578.24000000001</v>
      </c>
    </row>
    <row r="44" spans="1:6" x14ac:dyDescent="0.25">
      <c r="A44" s="108">
        <v>46017</v>
      </c>
      <c r="B44" s="18" t="s">
        <v>100</v>
      </c>
      <c r="C44" s="54"/>
      <c r="D44" s="18" t="s">
        <v>129</v>
      </c>
      <c r="E44" s="28" t="s">
        <v>471</v>
      </c>
      <c r="F44" s="19">
        <v>158514.53</v>
      </c>
    </row>
    <row r="45" spans="1:6" x14ac:dyDescent="0.25">
      <c r="A45" s="104">
        <v>46035</v>
      </c>
      <c r="B45" s="18" t="s">
        <v>223</v>
      </c>
      <c r="C45" s="54"/>
      <c r="D45" s="29" t="s">
        <v>288</v>
      </c>
      <c r="E45" s="18" t="s">
        <v>467</v>
      </c>
      <c r="F45" s="19">
        <v>137696.26999999999</v>
      </c>
    </row>
    <row r="46" spans="1:6" x14ac:dyDescent="0.25">
      <c r="A46" s="104">
        <v>46042</v>
      </c>
      <c r="B46" s="18" t="s">
        <v>223</v>
      </c>
      <c r="C46" s="54"/>
      <c r="D46" s="29" t="s">
        <v>289</v>
      </c>
      <c r="E46" s="18" t="s">
        <v>467</v>
      </c>
      <c r="F46" s="19">
        <v>84078.52</v>
      </c>
    </row>
    <row r="47" spans="1:6" x14ac:dyDescent="0.25">
      <c r="A47" s="108">
        <v>45939</v>
      </c>
      <c r="B47" s="18" t="s">
        <v>84</v>
      </c>
      <c r="C47" s="122">
        <v>101643412</v>
      </c>
      <c r="D47" s="18" t="s">
        <v>186</v>
      </c>
      <c r="E47" s="18" t="s">
        <v>207</v>
      </c>
      <c r="F47" s="19">
        <v>19256.25</v>
      </c>
    </row>
    <row r="48" spans="1:6" x14ac:dyDescent="0.25">
      <c r="A48" s="112">
        <v>46014</v>
      </c>
      <c r="B48" s="29" t="s">
        <v>224</v>
      </c>
      <c r="C48" s="122">
        <v>101726997</v>
      </c>
      <c r="D48" s="18" t="s">
        <v>137</v>
      </c>
      <c r="E48" s="29" t="s">
        <v>473</v>
      </c>
      <c r="F48" s="19">
        <v>22551.14</v>
      </c>
    </row>
    <row r="49" spans="1:6" x14ac:dyDescent="0.25">
      <c r="A49" s="108">
        <v>45911</v>
      </c>
      <c r="B49" s="18" t="s">
        <v>104</v>
      </c>
      <c r="C49" s="122">
        <v>130378657</v>
      </c>
      <c r="D49" s="18" t="s">
        <v>152</v>
      </c>
      <c r="E49" s="18" t="s">
        <v>474</v>
      </c>
      <c r="F49" s="19">
        <v>23735.83</v>
      </c>
    </row>
    <row r="50" spans="1:6" x14ac:dyDescent="0.25">
      <c r="A50" s="108">
        <v>45377</v>
      </c>
      <c r="B50" s="18" t="s">
        <v>225</v>
      </c>
      <c r="C50" s="122">
        <v>412020429</v>
      </c>
      <c r="D50" s="18" t="s">
        <v>140</v>
      </c>
      <c r="E50" s="18" t="s">
        <v>475</v>
      </c>
      <c r="F50" s="19">
        <v>3900</v>
      </c>
    </row>
    <row r="51" spans="1:6" x14ac:dyDescent="0.25">
      <c r="A51" s="108">
        <v>45405</v>
      </c>
      <c r="B51" s="18" t="s">
        <v>225</v>
      </c>
      <c r="C51" s="54"/>
      <c r="D51" s="18" t="s">
        <v>141</v>
      </c>
      <c r="E51" s="18" t="s">
        <v>475</v>
      </c>
      <c r="F51" s="19">
        <v>3900</v>
      </c>
    </row>
    <row r="52" spans="1:6" x14ac:dyDescent="0.25">
      <c r="A52" s="108">
        <v>45440</v>
      </c>
      <c r="B52" s="18" t="s">
        <v>225</v>
      </c>
      <c r="C52" s="54"/>
      <c r="D52" s="18" t="s">
        <v>142</v>
      </c>
      <c r="E52" s="18" t="s">
        <v>475</v>
      </c>
      <c r="F52" s="19">
        <v>3900</v>
      </c>
    </row>
    <row r="53" spans="1:6" x14ac:dyDescent="0.25">
      <c r="A53" s="108">
        <v>45467</v>
      </c>
      <c r="B53" s="18" t="s">
        <v>225</v>
      </c>
      <c r="C53" s="54"/>
      <c r="D53" s="18" t="s">
        <v>143</v>
      </c>
      <c r="E53" s="18" t="s">
        <v>475</v>
      </c>
      <c r="F53" s="19">
        <v>3900</v>
      </c>
    </row>
    <row r="54" spans="1:6" x14ac:dyDescent="0.25">
      <c r="A54" s="108">
        <v>45498</v>
      </c>
      <c r="B54" s="18" t="s">
        <v>225</v>
      </c>
      <c r="C54" s="54"/>
      <c r="D54" s="18" t="s">
        <v>144</v>
      </c>
      <c r="E54" s="18" t="s">
        <v>475</v>
      </c>
      <c r="F54" s="19">
        <v>3900</v>
      </c>
    </row>
    <row r="55" spans="1:6" x14ac:dyDescent="0.25">
      <c r="A55" s="108">
        <v>45527</v>
      </c>
      <c r="B55" s="18" t="s">
        <v>225</v>
      </c>
      <c r="C55" s="54"/>
      <c r="D55" s="18" t="s">
        <v>145</v>
      </c>
      <c r="E55" s="18" t="s">
        <v>475</v>
      </c>
      <c r="F55" s="19">
        <v>3900</v>
      </c>
    </row>
    <row r="56" spans="1:6" x14ac:dyDescent="0.25">
      <c r="A56" s="108">
        <v>45558</v>
      </c>
      <c r="B56" s="18" t="s">
        <v>225</v>
      </c>
      <c r="C56" s="54"/>
      <c r="D56" s="18" t="s">
        <v>146</v>
      </c>
      <c r="E56" s="18" t="s">
        <v>475</v>
      </c>
      <c r="F56" s="19">
        <v>3900</v>
      </c>
    </row>
    <row r="57" spans="1:6" x14ac:dyDescent="0.25">
      <c r="A57" s="108">
        <v>45591</v>
      </c>
      <c r="B57" s="18" t="s">
        <v>225</v>
      </c>
      <c r="C57" s="54"/>
      <c r="D57" s="18" t="s">
        <v>147</v>
      </c>
      <c r="E57" s="18" t="s">
        <v>475</v>
      </c>
      <c r="F57" s="19">
        <v>3900</v>
      </c>
    </row>
    <row r="58" spans="1:6" x14ac:dyDescent="0.25">
      <c r="A58" s="108">
        <v>45621</v>
      </c>
      <c r="B58" s="18" t="s">
        <v>225</v>
      </c>
      <c r="C58" s="54"/>
      <c r="D58" s="18" t="s">
        <v>148</v>
      </c>
      <c r="E58" s="18" t="s">
        <v>475</v>
      </c>
      <c r="F58" s="19">
        <v>3900</v>
      </c>
    </row>
    <row r="59" spans="1:6" x14ac:dyDescent="0.25">
      <c r="A59" s="108">
        <v>46017</v>
      </c>
      <c r="B59" s="18" t="s">
        <v>225</v>
      </c>
      <c r="C59" s="54"/>
      <c r="D59" s="18" t="s">
        <v>149</v>
      </c>
      <c r="E59" s="18" t="s">
        <v>475</v>
      </c>
      <c r="F59" s="19">
        <v>3900</v>
      </c>
    </row>
    <row r="60" spans="1:6" x14ac:dyDescent="0.25">
      <c r="A60" s="108">
        <v>45686</v>
      </c>
      <c r="B60" s="18" t="s">
        <v>225</v>
      </c>
      <c r="C60" s="54"/>
      <c r="D60" s="18" t="s">
        <v>150</v>
      </c>
      <c r="E60" s="18" t="s">
        <v>475</v>
      </c>
      <c r="F60" s="19">
        <v>3900</v>
      </c>
    </row>
    <row r="61" spans="1:6" x14ac:dyDescent="0.25">
      <c r="A61" s="108">
        <v>45714</v>
      </c>
      <c r="B61" s="18" t="s">
        <v>225</v>
      </c>
      <c r="C61" s="54"/>
      <c r="D61" s="18" t="s">
        <v>151</v>
      </c>
      <c r="E61" s="18" t="s">
        <v>475</v>
      </c>
      <c r="F61" s="19">
        <v>3900</v>
      </c>
    </row>
    <row r="62" spans="1:6" ht="24" x14ac:dyDescent="0.25">
      <c r="A62" s="106">
        <v>46018</v>
      </c>
      <c r="B62" s="18" t="s">
        <v>103</v>
      </c>
      <c r="C62" s="122">
        <v>101001577</v>
      </c>
      <c r="D62" s="18" t="s">
        <v>138</v>
      </c>
      <c r="E62" s="28" t="s">
        <v>476</v>
      </c>
      <c r="F62" s="19">
        <v>49877.67</v>
      </c>
    </row>
    <row r="63" spans="1:6" ht="24" x14ac:dyDescent="0.25">
      <c r="A63" s="106">
        <v>46019</v>
      </c>
      <c r="B63" s="18" t="s">
        <v>103</v>
      </c>
      <c r="C63" s="54"/>
      <c r="D63" s="18" t="s">
        <v>208</v>
      </c>
      <c r="E63" s="28" t="s">
        <v>477</v>
      </c>
      <c r="F63" s="19">
        <v>9200</v>
      </c>
    </row>
    <row r="64" spans="1:6" ht="24" x14ac:dyDescent="0.25">
      <c r="A64" s="106">
        <v>46019</v>
      </c>
      <c r="B64" s="18" t="s">
        <v>103</v>
      </c>
      <c r="C64" s="54"/>
      <c r="D64" s="18" t="s">
        <v>139</v>
      </c>
      <c r="E64" s="28" t="s">
        <v>478</v>
      </c>
      <c r="F64" s="19">
        <v>35971</v>
      </c>
    </row>
    <row r="65" spans="1:6" ht="24" x14ac:dyDescent="0.25">
      <c r="A65" s="106">
        <v>46049</v>
      </c>
      <c r="B65" s="18" t="s">
        <v>103</v>
      </c>
      <c r="C65" s="54"/>
      <c r="D65" s="18" t="s">
        <v>290</v>
      </c>
      <c r="E65" s="28" t="s">
        <v>476</v>
      </c>
      <c r="F65" s="19">
        <v>50739.48</v>
      </c>
    </row>
    <row r="66" spans="1:6" ht="24" x14ac:dyDescent="0.25">
      <c r="A66" s="106">
        <v>46049</v>
      </c>
      <c r="B66" s="18" t="s">
        <v>103</v>
      </c>
      <c r="C66" s="54"/>
      <c r="D66" s="18" t="s">
        <v>291</v>
      </c>
      <c r="E66" s="28" t="s">
        <v>478</v>
      </c>
      <c r="F66" s="19">
        <v>9200</v>
      </c>
    </row>
    <row r="67" spans="1:6" ht="24" x14ac:dyDescent="0.25">
      <c r="A67" s="106">
        <v>46050</v>
      </c>
      <c r="B67" s="18" t="s">
        <v>103</v>
      </c>
      <c r="C67" s="54"/>
      <c r="D67" s="18" t="s">
        <v>292</v>
      </c>
      <c r="E67" s="28" t="s">
        <v>477</v>
      </c>
      <c r="F67" s="19">
        <v>35971</v>
      </c>
    </row>
    <row r="68" spans="1:6" x14ac:dyDescent="0.25">
      <c r="A68" s="108">
        <v>40098</v>
      </c>
      <c r="B68" s="18" t="s">
        <v>226</v>
      </c>
      <c r="C68" s="122">
        <v>122027416</v>
      </c>
      <c r="D68" s="18" t="s">
        <v>293</v>
      </c>
      <c r="E68" s="18" t="s">
        <v>469</v>
      </c>
      <c r="F68" s="19">
        <v>24822.84</v>
      </c>
    </row>
    <row r="69" spans="1:6" x14ac:dyDescent="0.25">
      <c r="A69" s="108">
        <v>40394</v>
      </c>
      <c r="B69" s="18" t="s">
        <v>226</v>
      </c>
      <c r="C69" s="54"/>
      <c r="D69" s="18" t="s">
        <v>294</v>
      </c>
      <c r="E69" s="18" t="s">
        <v>469</v>
      </c>
      <c r="F69" s="19">
        <v>81925</v>
      </c>
    </row>
    <row r="70" spans="1:6" x14ac:dyDescent="0.25">
      <c r="A70" s="108">
        <v>41845</v>
      </c>
      <c r="B70" s="18" t="s">
        <v>226</v>
      </c>
      <c r="C70" s="54"/>
      <c r="D70" s="18" t="s">
        <v>295</v>
      </c>
      <c r="E70" s="18" t="s">
        <v>469</v>
      </c>
      <c r="F70" s="19">
        <v>39715.1</v>
      </c>
    </row>
    <row r="71" spans="1:6" x14ac:dyDescent="0.25">
      <c r="A71" s="108">
        <v>41865</v>
      </c>
      <c r="B71" s="18" t="s">
        <v>226</v>
      </c>
      <c r="C71" s="54"/>
      <c r="D71" s="18" t="s">
        <v>296</v>
      </c>
      <c r="E71" s="18" t="s">
        <v>469</v>
      </c>
      <c r="F71" s="19">
        <v>30000</v>
      </c>
    </row>
    <row r="72" spans="1:6" x14ac:dyDescent="0.25">
      <c r="A72" s="108">
        <v>41908</v>
      </c>
      <c r="B72" s="18" t="s">
        <v>226</v>
      </c>
      <c r="C72" s="54"/>
      <c r="D72" s="18" t="s">
        <v>297</v>
      </c>
      <c r="E72" s="18" t="s">
        <v>469</v>
      </c>
      <c r="F72" s="19">
        <v>10395</v>
      </c>
    </row>
    <row r="73" spans="1:6" x14ac:dyDescent="0.25">
      <c r="A73" s="108">
        <v>42031</v>
      </c>
      <c r="B73" s="18" t="s">
        <v>226</v>
      </c>
      <c r="C73" s="54"/>
      <c r="D73" s="18" t="s">
        <v>298</v>
      </c>
      <c r="E73" s="18" t="s">
        <v>469</v>
      </c>
      <c r="F73" s="19">
        <v>28234.1</v>
      </c>
    </row>
    <row r="74" spans="1:6" x14ac:dyDescent="0.25">
      <c r="A74" s="108">
        <v>42475</v>
      </c>
      <c r="B74" s="18" t="s">
        <v>227</v>
      </c>
      <c r="C74" s="122">
        <v>112105164</v>
      </c>
      <c r="D74" s="18">
        <v>121</v>
      </c>
      <c r="E74" s="18" t="s">
        <v>479</v>
      </c>
      <c r="F74" s="19">
        <v>2782</v>
      </c>
    </row>
    <row r="75" spans="1:6" x14ac:dyDescent="0.25">
      <c r="A75" s="108">
        <v>42544</v>
      </c>
      <c r="B75" s="18" t="s">
        <v>227</v>
      </c>
      <c r="C75" s="54"/>
      <c r="D75" s="18">
        <v>136</v>
      </c>
      <c r="E75" s="18" t="s">
        <v>479</v>
      </c>
      <c r="F75" s="19">
        <v>1534</v>
      </c>
    </row>
    <row r="76" spans="1:6" x14ac:dyDescent="0.25">
      <c r="A76" s="108">
        <v>43052</v>
      </c>
      <c r="B76" s="18" t="s">
        <v>227</v>
      </c>
      <c r="C76" s="54"/>
      <c r="D76" s="18">
        <v>205</v>
      </c>
      <c r="E76" s="18" t="s">
        <v>479</v>
      </c>
      <c r="F76" s="19">
        <v>7858</v>
      </c>
    </row>
    <row r="77" spans="1:6" x14ac:dyDescent="0.25">
      <c r="A77" s="108">
        <v>43115</v>
      </c>
      <c r="B77" s="18" t="s">
        <v>227</v>
      </c>
      <c r="C77" s="54"/>
      <c r="D77" s="18" t="s">
        <v>299</v>
      </c>
      <c r="E77" s="18" t="s">
        <v>479</v>
      </c>
      <c r="F77" s="19">
        <v>1416</v>
      </c>
    </row>
    <row r="78" spans="1:6" x14ac:dyDescent="0.25">
      <c r="A78" s="108">
        <v>43168</v>
      </c>
      <c r="B78" s="18" t="s">
        <v>227</v>
      </c>
      <c r="C78" s="54"/>
      <c r="D78" s="18" t="s">
        <v>300</v>
      </c>
      <c r="E78" s="18" t="s">
        <v>479</v>
      </c>
      <c r="F78" s="19">
        <v>3304</v>
      </c>
    </row>
    <row r="79" spans="1:6" x14ac:dyDescent="0.25">
      <c r="A79" s="108">
        <v>43265</v>
      </c>
      <c r="B79" s="18" t="s">
        <v>227</v>
      </c>
      <c r="C79" s="54"/>
      <c r="D79" s="18" t="s">
        <v>301</v>
      </c>
      <c r="E79" s="18" t="s">
        <v>479</v>
      </c>
      <c r="F79" s="19">
        <v>4089.88</v>
      </c>
    </row>
    <row r="80" spans="1:6" x14ac:dyDescent="0.25">
      <c r="A80" s="108">
        <v>43271</v>
      </c>
      <c r="B80" s="18" t="s">
        <v>227</v>
      </c>
      <c r="C80" s="54"/>
      <c r="D80" s="18" t="s">
        <v>302</v>
      </c>
      <c r="E80" s="18" t="s">
        <v>479</v>
      </c>
      <c r="F80" s="19">
        <v>14750</v>
      </c>
    </row>
    <row r="81" spans="1:6" x14ac:dyDescent="0.25">
      <c r="A81" s="108">
        <v>43271</v>
      </c>
      <c r="B81" s="18" t="s">
        <v>227</v>
      </c>
      <c r="C81" s="54"/>
      <c r="D81" s="18" t="s">
        <v>303</v>
      </c>
      <c r="E81" s="18" t="s">
        <v>479</v>
      </c>
      <c r="F81" s="19">
        <v>413</v>
      </c>
    </row>
    <row r="82" spans="1:6" x14ac:dyDescent="0.25">
      <c r="A82" s="108">
        <v>43404</v>
      </c>
      <c r="B82" s="18" t="s">
        <v>227</v>
      </c>
      <c r="C82" s="54"/>
      <c r="D82" s="18" t="s">
        <v>304</v>
      </c>
      <c r="E82" s="18" t="s">
        <v>479</v>
      </c>
      <c r="F82" s="19">
        <v>3540</v>
      </c>
    </row>
    <row r="83" spans="1:6" x14ac:dyDescent="0.25">
      <c r="A83" s="108">
        <v>41780</v>
      </c>
      <c r="B83" s="18" t="s">
        <v>228</v>
      </c>
      <c r="C83" s="122">
        <v>130441502</v>
      </c>
      <c r="D83" s="18" t="s">
        <v>305</v>
      </c>
      <c r="E83" s="18" t="s">
        <v>469</v>
      </c>
      <c r="F83" s="19">
        <v>67556</v>
      </c>
    </row>
    <row r="84" spans="1:6" x14ac:dyDescent="0.25">
      <c r="A84" s="108">
        <v>41806</v>
      </c>
      <c r="B84" s="18" t="s">
        <v>228</v>
      </c>
      <c r="C84" s="54"/>
      <c r="D84" s="18" t="s">
        <v>306</v>
      </c>
      <c r="E84" s="18" t="s">
        <v>469</v>
      </c>
      <c r="F84" s="19">
        <v>88396</v>
      </c>
    </row>
    <row r="85" spans="1:6" x14ac:dyDescent="0.25">
      <c r="A85" s="108">
        <v>41848</v>
      </c>
      <c r="B85" s="18" t="s">
        <v>228</v>
      </c>
      <c r="C85" s="54"/>
      <c r="D85" s="18" t="s">
        <v>307</v>
      </c>
      <c r="E85" s="18" t="s">
        <v>469</v>
      </c>
      <c r="F85" s="19">
        <v>51430</v>
      </c>
    </row>
    <row r="86" spans="1:6" x14ac:dyDescent="0.25">
      <c r="A86" s="108">
        <v>41871</v>
      </c>
      <c r="B86" s="18" t="s">
        <v>228</v>
      </c>
      <c r="C86" s="54"/>
      <c r="D86" s="18" t="s">
        <v>308</v>
      </c>
      <c r="E86" s="18" t="s">
        <v>469</v>
      </c>
      <c r="F86" s="19">
        <v>14235</v>
      </c>
    </row>
    <row r="87" spans="1:6" x14ac:dyDescent="0.25">
      <c r="A87" s="108">
        <v>41872</v>
      </c>
      <c r="B87" s="18" t="s">
        <v>228</v>
      </c>
      <c r="C87" s="54"/>
      <c r="D87" s="18" t="s">
        <v>309</v>
      </c>
      <c r="E87" s="18" t="s">
        <v>469</v>
      </c>
      <c r="F87" s="19">
        <v>6250</v>
      </c>
    </row>
    <row r="88" spans="1:6" ht="24" x14ac:dyDescent="0.25">
      <c r="A88" s="108">
        <v>40781</v>
      </c>
      <c r="B88" s="18" t="s">
        <v>229</v>
      </c>
      <c r="C88" s="122">
        <v>130685721</v>
      </c>
      <c r="D88" s="18" t="s">
        <v>310</v>
      </c>
      <c r="E88" s="18" t="s">
        <v>470</v>
      </c>
      <c r="F88" s="19">
        <v>3689</v>
      </c>
    </row>
    <row r="89" spans="1:6" ht="24" x14ac:dyDescent="0.25">
      <c r="A89" s="108">
        <v>40781</v>
      </c>
      <c r="B89" s="18" t="s">
        <v>229</v>
      </c>
      <c r="C89" s="54"/>
      <c r="D89" s="18" t="s">
        <v>311</v>
      </c>
      <c r="E89" s="18" t="s">
        <v>470</v>
      </c>
      <c r="F89" s="19">
        <v>3689</v>
      </c>
    </row>
    <row r="90" spans="1:6" ht="24" x14ac:dyDescent="0.25">
      <c r="A90" s="108">
        <v>40792</v>
      </c>
      <c r="B90" s="18" t="s">
        <v>229</v>
      </c>
      <c r="C90" s="54"/>
      <c r="D90" s="18" t="s">
        <v>312</v>
      </c>
      <c r="E90" s="18" t="s">
        <v>470</v>
      </c>
      <c r="F90" s="19">
        <v>2384</v>
      </c>
    </row>
    <row r="91" spans="1:6" ht="24" x14ac:dyDescent="0.25">
      <c r="A91" s="108">
        <v>40792</v>
      </c>
      <c r="B91" s="18" t="s">
        <v>229</v>
      </c>
      <c r="C91" s="54"/>
      <c r="D91" s="18" t="s">
        <v>313</v>
      </c>
      <c r="E91" s="18" t="s">
        <v>470</v>
      </c>
      <c r="F91" s="19">
        <v>2635</v>
      </c>
    </row>
    <row r="92" spans="1:6" ht="24" x14ac:dyDescent="0.25">
      <c r="A92" s="108">
        <v>40792</v>
      </c>
      <c r="B92" s="18" t="s">
        <v>229</v>
      </c>
      <c r="C92" s="54"/>
      <c r="D92" s="18" t="s">
        <v>314</v>
      </c>
      <c r="E92" s="18" t="s">
        <v>470</v>
      </c>
      <c r="F92" s="19">
        <v>1581</v>
      </c>
    </row>
    <row r="93" spans="1:6" ht="24" x14ac:dyDescent="0.25">
      <c r="A93" s="108">
        <v>40792</v>
      </c>
      <c r="B93" s="18" t="s">
        <v>229</v>
      </c>
      <c r="C93" s="54"/>
      <c r="D93" s="18" t="s">
        <v>315</v>
      </c>
      <c r="E93" s="18" t="s">
        <v>470</v>
      </c>
      <c r="F93" s="19">
        <v>2384</v>
      </c>
    </row>
    <row r="94" spans="1:6" x14ac:dyDescent="0.25">
      <c r="A94" s="108">
        <v>43861</v>
      </c>
      <c r="B94" s="18" t="s">
        <v>230</v>
      </c>
      <c r="C94" s="122">
        <v>132052651</v>
      </c>
      <c r="D94" s="18" t="s">
        <v>316</v>
      </c>
      <c r="E94" s="18" t="s">
        <v>467</v>
      </c>
      <c r="F94" s="19">
        <v>8820</v>
      </c>
    </row>
    <row r="95" spans="1:6" x14ac:dyDescent="0.25">
      <c r="A95" s="108">
        <v>43831</v>
      </c>
      <c r="B95" s="18" t="s">
        <v>230</v>
      </c>
      <c r="C95" s="54"/>
      <c r="D95" s="18" t="s">
        <v>301</v>
      </c>
      <c r="E95" s="18" t="s">
        <v>467</v>
      </c>
      <c r="F95" s="19">
        <v>619.5</v>
      </c>
    </row>
    <row r="96" spans="1:6" x14ac:dyDescent="0.25">
      <c r="A96" s="108">
        <v>43890</v>
      </c>
      <c r="B96" s="18" t="s">
        <v>230</v>
      </c>
      <c r="C96" s="54"/>
      <c r="D96" s="18" t="s">
        <v>302</v>
      </c>
      <c r="E96" s="18" t="s">
        <v>467</v>
      </c>
      <c r="F96" s="19">
        <v>9750</v>
      </c>
    </row>
    <row r="97" spans="1:6" x14ac:dyDescent="0.25">
      <c r="A97" s="108">
        <v>43903</v>
      </c>
      <c r="B97" s="18" t="s">
        <v>230</v>
      </c>
      <c r="C97" s="54"/>
      <c r="D97" s="18" t="s">
        <v>317</v>
      </c>
      <c r="E97" s="18" t="s">
        <v>467</v>
      </c>
      <c r="F97" s="19">
        <v>814.2</v>
      </c>
    </row>
    <row r="98" spans="1:6" x14ac:dyDescent="0.25">
      <c r="A98" s="108">
        <v>43911</v>
      </c>
      <c r="B98" s="18" t="s">
        <v>230</v>
      </c>
      <c r="C98" s="54"/>
      <c r="D98" s="18" t="s">
        <v>303</v>
      </c>
      <c r="E98" s="18" t="s">
        <v>467</v>
      </c>
      <c r="F98" s="19">
        <v>7700</v>
      </c>
    </row>
    <row r="99" spans="1:6" x14ac:dyDescent="0.25">
      <c r="A99" s="108">
        <v>43950</v>
      </c>
      <c r="B99" s="18" t="s">
        <v>230</v>
      </c>
      <c r="C99" s="54"/>
      <c r="D99" s="18" t="s">
        <v>179</v>
      </c>
      <c r="E99" s="18" t="s">
        <v>467</v>
      </c>
      <c r="F99" s="19">
        <v>5329</v>
      </c>
    </row>
    <row r="100" spans="1:6" x14ac:dyDescent="0.25">
      <c r="A100" s="108">
        <v>43982</v>
      </c>
      <c r="B100" s="18" t="s">
        <v>230</v>
      </c>
      <c r="C100" s="54"/>
      <c r="D100" s="18" t="s">
        <v>318</v>
      </c>
      <c r="E100" s="18" t="s">
        <v>467</v>
      </c>
      <c r="F100" s="19">
        <v>4075</v>
      </c>
    </row>
    <row r="101" spans="1:6" x14ac:dyDescent="0.25">
      <c r="A101" s="108">
        <v>43982</v>
      </c>
      <c r="B101" s="18" t="s">
        <v>230</v>
      </c>
      <c r="C101" s="54"/>
      <c r="D101" s="18" t="s">
        <v>319</v>
      </c>
      <c r="E101" s="18" t="s">
        <v>467</v>
      </c>
      <c r="F101" s="19">
        <v>477.9</v>
      </c>
    </row>
    <row r="102" spans="1:6" x14ac:dyDescent="0.25">
      <c r="A102" s="108">
        <v>44012</v>
      </c>
      <c r="B102" s="18" t="s">
        <v>230</v>
      </c>
      <c r="C102" s="54"/>
      <c r="D102" s="18" t="s">
        <v>320</v>
      </c>
      <c r="E102" s="18" t="s">
        <v>467</v>
      </c>
      <c r="F102" s="19">
        <v>6275</v>
      </c>
    </row>
    <row r="103" spans="1:6" x14ac:dyDescent="0.25">
      <c r="A103" s="108">
        <v>44043</v>
      </c>
      <c r="B103" s="18" t="s">
        <v>230</v>
      </c>
      <c r="C103" s="54"/>
      <c r="D103" s="18" t="s">
        <v>321</v>
      </c>
      <c r="E103" s="18" t="s">
        <v>467</v>
      </c>
      <c r="F103" s="19">
        <v>9735</v>
      </c>
    </row>
    <row r="104" spans="1:6" x14ac:dyDescent="0.25">
      <c r="A104" s="108">
        <v>41318</v>
      </c>
      <c r="B104" s="18" t="s">
        <v>231</v>
      </c>
      <c r="C104" s="122">
        <v>112101861</v>
      </c>
      <c r="D104" s="18" t="s">
        <v>153</v>
      </c>
      <c r="E104" s="18" t="s">
        <v>480</v>
      </c>
      <c r="F104" s="19">
        <v>17100</v>
      </c>
    </row>
    <row r="105" spans="1:6" x14ac:dyDescent="0.25">
      <c r="A105" s="108">
        <v>41320</v>
      </c>
      <c r="B105" s="18" t="s">
        <v>231</v>
      </c>
      <c r="C105" s="54"/>
      <c r="D105" s="18" t="s">
        <v>154</v>
      </c>
      <c r="E105" s="18" t="s">
        <v>480</v>
      </c>
      <c r="F105" s="19">
        <v>19500</v>
      </c>
    </row>
    <row r="106" spans="1:6" x14ac:dyDescent="0.25">
      <c r="A106" s="108">
        <v>41348</v>
      </c>
      <c r="B106" s="18" t="s">
        <v>231</v>
      </c>
      <c r="C106" s="54"/>
      <c r="D106" s="18" t="s">
        <v>155</v>
      </c>
      <c r="E106" s="18" t="s">
        <v>480</v>
      </c>
      <c r="F106" s="19">
        <v>5500</v>
      </c>
    </row>
    <row r="107" spans="1:6" x14ac:dyDescent="0.25">
      <c r="A107" s="108">
        <v>41376</v>
      </c>
      <c r="B107" s="18" t="s">
        <v>231</v>
      </c>
      <c r="C107" s="54"/>
      <c r="D107" s="18" t="s">
        <v>156</v>
      </c>
      <c r="E107" s="18" t="s">
        <v>480</v>
      </c>
      <c r="F107" s="19">
        <v>12900</v>
      </c>
    </row>
    <row r="108" spans="1:6" x14ac:dyDescent="0.25">
      <c r="A108" s="108">
        <v>41387</v>
      </c>
      <c r="B108" s="18" t="s">
        <v>231</v>
      </c>
      <c r="C108" s="54"/>
      <c r="D108" s="18" t="s">
        <v>157</v>
      </c>
      <c r="E108" s="18" t="s">
        <v>480</v>
      </c>
      <c r="F108" s="19">
        <v>33800</v>
      </c>
    </row>
    <row r="109" spans="1:6" x14ac:dyDescent="0.25">
      <c r="A109" s="108">
        <v>41030</v>
      </c>
      <c r="B109" s="18" t="s">
        <v>232</v>
      </c>
      <c r="C109" s="122">
        <v>130640149</v>
      </c>
      <c r="D109" s="18" t="s">
        <v>322</v>
      </c>
      <c r="E109" s="18" t="s">
        <v>481</v>
      </c>
      <c r="F109" s="19">
        <v>92370</v>
      </c>
    </row>
    <row r="110" spans="1:6" x14ac:dyDescent="0.25">
      <c r="A110" s="108">
        <v>41030</v>
      </c>
      <c r="B110" s="18" t="s">
        <v>232</v>
      </c>
      <c r="C110" s="54"/>
      <c r="D110" s="18" t="s">
        <v>323</v>
      </c>
      <c r="E110" s="18" t="s">
        <v>481</v>
      </c>
      <c r="F110" s="19">
        <v>2700</v>
      </c>
    </row>
    <row r="111" spans="1:6" x14ac:dyDescent="0.25">
      <c r="A111" s="108">
        <v>41626</v>
      </c>
      <c r="B111" s="18" t="s">
        <v>233</v>
      </c>
      <c r="C111" s="122" t="s">
        <v>112</v>
      </c>
      <c r="D111" s="18" t="s">
        <v>158</v>
      </c>
      <c r="E111" s="18" t="s">
        <v>482</v>
      </c>
      <c r="F111" s="19">
        <v>108450</v>
      </c>
    </row>
    <row r="112" spans="1:6" x14ac:dyDescent="0.25">
      <c r="A112" s="112">
        <v>46020</v>
      </c>
      <c r="B112" s="18" t="s">
        <v>234</v>
      </c>
      <c r="C112" s="122">
        <v>112103102</v>
      </c>
      <c r="D112" s="29" t="s">
        <v>159</v>
      </c>
      <c r="E112" s="18" t="s">
        <v>483</v>
      </c>
      <c r="F112" s="19">
        <v>9780</v>
      </c>
    </row>
    <row r="113" spans="1:6" x14ac:dyDescent="0.25">
      <c r="A113" s="112">
        <v>46051</v>
      </c>
      <c r="B113" s="18" t="s">
        <v>234</v>
      </c>
      <c r="C113" s="54"/>
      <c r="D113" s="29" t="s">
        <v>324</v>
      </c>
      <c r="E113" s="18" t="s">
        <v>483</v>
      </c>
      <c r="F113" s="19">
        <v>16475</v>
      </c>
    </row>
    <row r="114" spans="1:6" x14ac:dyDescent="0.25">
      <c r="A114" s="108">
        <v>41143</v>
      </c>
      <c r="B114" s="18" t="s">
        <v>235</v>
      </c>
      <c r="C114" s="122">
        <v>130657041</v>
      </c>
      <c r="D114" s="18" t="s">
        <v>325</v>
      </c>
      <c r="E114" s="18" t="s">
        <v>469</v>
      </c>
      <c r="F114" s="19">
        <v>47959.22</v>
      </c>
    </row>
    <row r="115" spans="1:6" x14ac:dyDescent="0.25">
      <c r="A115" s="108">
        <v>40583</v>
      </c>
      <c r="B115" s="18" t="s">
        <v>236</v>
      </c>
      <c r="C115" s="122" t="s">
        <v>113</v>
      </c>
      <c r="D115" s="18" t="s">
        <v>326</v>
      </c>
      <c r="E115" s="18" t="s">
        <v>484</v>
      </c>
      <c r="F115" s="19">
        <v>7437</v>
      </c>
    </row>
    <row r="116" spans="1:6" x14ac:dyDescent="0.25">
      <c r="A116" s="108">
        <v>40589</v>
      </c>
      <c r="B116" s="18" t="s">
        <v>236</v>
      </c>
      <c r="C116" s="54"/>
      <c r="D116" s="18" t="s">
        <v>327</v>
      </c>
      <c r="E116" s="18" t="s">
        <v>484</v>
      </c>
      <c r="F116" s="19">
        <v>2339</v>
      </c>
    </row>
    <row r="117" spans="1:6" x14ac:dyDescent="0.25">
      <c r="A117" s="108">
        <v>40595</v>
      </c>
      <c r="B117" s="18" t="s">
        <v>236</v>
      </c>
      <c r="C117" s="54"/>
      <c r="D117" s="18" t="s">
        <v>328</v>
      </c>
      <c r="E117" s="18" t="s">
        <v>484</v>
      </c>
      <c r="F117" s="19">
        <v>8971</v>
      </c>
    </row>
    <row r="118" spans="1:6" x14ac:dyDescent="0.25">
      <c r="A118" s="108">
        <v>40613</v>
      </c>
      <c r="B118" s="18" t="s">
        <v>236</v>
      </c>
      <c r="C118" s="54"/>
      <c r="D118" s="18" t="s">
        <v>329</v>
      </c>
      <c r="E118" s="18" t="s">
        <v>484</v>
      </c>
      <c r="F118" s="19">
        <v>1438</v>
      </c>
    </row>
    <row r="119" spans="1:6" x14ac:dyDescent="0.25">
      <c r="A119" s="108">
        <v>40617</v>
      </c>
      <c r="B119" s="18" t="s">
        <v>236</v>
      </c>
      <c r="C119" s="54"/>
      <c r="D119" s="18" t="s">
        <v>330</v>
      </c>
      <c r="E119" s="18" t="s">
        <v>484</v>
      </c>
      <c r="F119" s="19">
        <v>1003</v>
      </c>
    </row>
    <row r="120" spans="1:6" x14ac:dyDescent="0.25">
      <c r="A120" s="108">
        <v>40597</v>
      </c>
      <c r="B120" s="18" t="s">
        <v>236</v>
      </c>
      <c r="C120" s="54"/>
      <c r="D120" s="18" t="s">
        <v>331</v>
      </c>
      <c r="E120" s="18" t="s">
        <v>484</v>
      </c>
      <c r="F120" s="19">
        <v>8874</v>
      </c>
    </row>
    <row r="121" spans="1:6" x14ac:dyDescent="0.25">
      <c r="A121" s="108">
        <v>40599</v>
      </c>
      <c r="B121" s="18" t="s">
        <v>236</v>
      </c>
      <c r="C121" s="54"/>
      <c r="D121" s="18" t="s">
        <v>332</v>
      </c>
      <c r="E121" s="18" t="s">
        <v>484</v>
      </c>
      <c r="F121" s="19">
        <v>3474</v>
      </c>
    </row>
    <row r="122" spans="1:6" x14ac:dyDescent="0.25">
      <c r="A122" s="108">
        <v>40606</v>
      </c>
      <c r="B122" s="18" t="s">
        <v>236</v>
      </c>
      <c r="C122" s="54"/>
      <c r="D122" s="18" t="s">
        <v>333</v>
      </c>
      <c r="E122" s="18" t="s">
        <v>484</v>
      </c>
      <c r="F122" s="19">
        <v>1960</v>
      </c>
    </row>
    <row r="123" spans="1:6" x14ac:dyDescent="0.25">
      <c r="A123" s="108">
        <v>40637</v>
      </c>
      <c r="B123" s="18" t="s">
        <v>236</v>
      </c>
      <c r="C123" s="54"/>
      <c r="D123" s="18" t="s">
        <v>334</v>
      </c>
      <c r="E123" s="18" t="s">
        <v>484</v>
      </c>
      <c r="F123" s="19">
        <v>4624.92</v>
      </c>
    </row>
    <row r="124" spans="1:6" x14ac:dyDescent="0.25">
      <c r="A124" s="108">
        <v>40236</v>
      </c>
      <c r="B124" s="18" t="s">
        <v>237</v>
      </c>
      <c r="C124" s="122">
        <v>130650764</v>
      </c>
      <c r="D124" s="18" t="s">
        <v>335</v>
      </c>
      <c r="E124" s="18" t="s">
        <v>485</v>
      </c>
      <c r="F124" s="19">
        <v>1500</v>
      </c>
    </row>
    <row r="125" spans="1:6" x14ac:dyDescent="0.25">
      <c r="A125" s="108">
        <v>40375</v>
      </c>
      <c r="B125" s="18" t="s">
        <v>237</v>
      </c>
      <c r="C125" s="54"/>
      <c r="D125" s="18" t="s">
        <v>336</v>
      </c>
      <c r="E125" s="18" t="s">
        <v>485</v>
      </c>
      <c r="F125" s="19">
        <v>1500</v>
      </c>
    </row>
    <row r="126" spans="1:6" x14ac:dyDescent="0.25">
      <c r="A126" s="108">
        <v>40379</v>
      </c>
      <c r="B126" s="18" t="s">
        <v>237</v>
      </c>
      <c r="C126" s="54"/>
      <c r="D126" s="18" t="s">
        <v>337</v>
      </c>
      <c r="E126" s="18" t="s">
        <v>485</v>
      </c>
      <c r="F126" s="19">
        <v>1200</v>
      </c>
    </row>
    <row r="127" spans="1:6" x14ac:dyDescent="0.25">
      <c r="A127" s="108">
        <v>40397</v>
      </c>
      <c r="B127" s="18" t="s">
        <v>237</v>
      </c>
      <c r="C127" s="54"/>
      <c r="D127" s="18" t="s">
        <v>338</v>
      </c>
      <c r="E127" s="18" t="s">
        <v>485</v>
      </c>
      <c r="F127" s="19">
        <v>2200</v>
      </c>
    </row>
    <row r="128" spans="1:6" x14ac:dyDescent="0.25">
      <c r="A128" s="108">
        <v>40491</v>
      </c>
      <c r="B128" s="18" t="s">
        <v>237</v>
      </c>
      <c r="C128" s="54"/>
      <c r="D128" s="18" t="s">
        <v>339</v>
      </c>
      <c r="E128" s="18" t="s">
        <v>485</v>
      </c>
      <c r="F128" s="19">
        <v>1500</v>
      </c>
    </row>
    <row r="129" spans="1:6" x14ac:dyDescent="0.25">
      <c r="A129" s="108">
        <v>40570</v>
      </c>
      <c r="B129" s="18" t="s">
        <v>237</v>
      </c>
      <c r="C129" s="54"/>
      <c r="D129" s="18" t="s">
        <v>340</v>
      </c>
      <c r="E129" s="18" t="s">
        <v>485</v>
      </c>
      <c r="F129" s="19">
        <v>2500</v>
      </c>
    </row>
    <row r="130" spans="1:6" x14ac:dyDescent="0.25">
      <c r="A130" s="108">
        <v>40629</v>
      </c>
      <c r="B130" s="18" t="s">
        <v>237</v>
      </c>
      <c r="C130" s="54"/>
      <c r="D130" s="18" t="s">
        <v>341</v>
      </c>
      <c r="E130" s="18" t="s">
        <v>485</v>
      </c>
      <c r="F130" s="19">
        <v>1500</v>
      </c>
    </row>
    <row r="131" spans="1:6" x14ac:dyDescent="0.25">
      <c r="A131" s="108">
        <v>40696</v>
      </c>
      <c r="B131" s="18" t="s">
        <v>237</v>
      </c>
      <c r="C131" s="54"/>
      <c r="D131" s="18" t="s">
        <v>342</v>
      </c>
      <c r="E131" s="18" t="s">
        <v>485</v>
      </c>
      <c r="F131" s="19">
        <v>800</v>
      </c>
    </row>
    <row r="132" spans="1:6" x14ac:dyDescent="0.25">
      <c r="A132" s="108">
        <v>40756</v>
      </c>
      <c r="B132" s="18" t="s">
        <v>237</v>
      </c>
      <c r="C132" s="54"/>
      <c r="D132" s="18" t="s">
        <v>343</v>
      </c>
      <c r="E132" s="18" t="s">
        <v>485</v>
      </c>
      <c r="F132" s="19">
        <v>1500</v>
      </c>
    </row>
    <row r="133" spans="1:6" x14ac:dyDescent="0.25">
      <c r="A133" s="108">
        <v>40789</v>
      </c>
      <c r="B133" s="18" t="s">
        <v>237</v>
      </c>
      <c r="C133" s="54"/>
      <c r="D133" s="18" t="s">
        <v>344</v>
      </c>
      <c r="E133" s="18" t="s">
        <v>485</v>
      </c>
      <c r="F133" s="19">
        <v>1000</v>
      </c>
    </row>
    <row r="134" spans="1:6" x14ac:dyDescent="0.25">
      <c r="A134" s="108">
        <v>40953</v>
      </c>
      <c r="B134" s="18" t="s">
        <v>237</v>
      </c>
      <c r="C134" s="54"/>
      <c r="D134" s="18" t="s">
        <v>345</v>
      </c>
      <c r="E134" s="18" t="s">
        <v>485</v>
      </c>
      <c r="F134" s="19">
        <v>2000</v>
      </c>
    </row>
    <row r="135" spans="1:6" x14ac:dyDescent="0.25">
      <c r="A135" s="108">
        <v>41068</v>
      </c>
      <c r="B135" s="18" t="s">
        <v>237</v>
      </c>
      <c r="C135" s="54"/>
      <c r="D135" s="18" t="s">
        <v>314</v>
      </c>
      <c r="E135" s="18" t="s">
        <v>485</v>
      </c>
      <c r="F135" s="19">
        <v>2000</v>
      </c>
    </row>
    <row r="136" spans="1:6" x14ac:dyDescent="0.25">
      <c r="A136" s="108">
        <v>41149</v>
      </c>
      <c r="B136" s="18" t="s">
        <v>237</v>
      </c>
      <c r="C136" s="54"/>
      <c r="D136" s="18" t="s">
        <v>346</v>
      </c>
      <c r="E136" s="18" t="s">
        <v>485</v>
      </c>
      <c r="F136" s="19">
        <v>2000</v>
      </c>
    </row>
    <row r="137" spans="1:6" x14ac:dyDescent="0.25">
      <c r="A137" s="108">
        <v>41178</v>
      </c>
      <c r="B137" s="18" t="s">
        <v>237</v>
      </c>
      <c r="C137" s="54"/>
      <c r="D137" s="18" t="s">
        <v>347</v>
      </c>
      <c r="E137" s="18" t="s">
        <v>485</v>
      </c>
      <c r="F137" s="19">
        <v>2500</v>
      </c>
    </row>
    <row r="138" spans="1:6" x14ac:dyDescent="0.25">
      <c r="A138" s="108">
        <v>41215</v>
      </c>
      <c r="B138" s="18" t="s">
        <v>237</v>
      </c>
      <c r="C138" s="54"/>
      <c r="D138" s="18" t="s">
        <v>348</v>
      </c>
      <c r="E138" s="18" t="s">
        <v>485</v>
      </c>
      <c r="F138" s="19">
        <v>2000</v>
      </c>
    </row>
    <row r="139" spans="1:6" x14ac:dyDescent="0.25">
      <c r="A139" s="108">
        <v>41820</v>
      </c>
      <c r="B139" s="18" t="s">
        <v>237</v>
      </c>
      <c r="C139" s="54"/>
      <c r="D139" s="18" t="s">
        <v>349</v>
      </c>
      <c r="E139" s="18" t="s">
        <v>485</v>
      </c>
      <c r="F139" s="19">
        <v>2500</v>
      </c>
    </row>
    <row r="140" spans="1:6" x14ac:dyDescent="0.25">
      <c r="A140" s="108">
        <v>41827</v>
      </c>
      <c r="B140" s="18" t="s">
        <v>237</v>
      </c>
      <c r="C140" s="54"/>
      <c r="D140" s="18" t="s">
        <v>350</v>
      </c>
      <c r="E140" s="18" t="s">
        <v>485</v>
      </c>
      <c r="F140" s="19">
        <v>3760</v>
      </c>
    </row>
    <row r="141" spans="1:6" x14ac:dyDescent="0.25">
      <c r="A141" s="108">
        <v>41507</v>
      </c>
      <c r="B141" s="18" t="s">
        <v>237</v>
      </c>
      <c r="C141" s="54"/>
      <c r="D141" s="18" t="s">
        <v>351</v>
      </c>
      <c r="E141" s="18" t="s">
        <v>485</v>
      </c>
      <c r="F141" s="19">
        <v>2100</v>
      </c>
    </row>
    <row r="142" spans="1:6" x14ac:dyDescent="0.25">
      <c r="A142" s="108">
        <v>41436</v>
      </c>
      <c r="B142" s="18" t="s">
        <v>238</v>
      </c>
      <c r="C142" s="24" t="s">
        <v>114</v>
      </c>
      <c r="D142" s="18" t="s">
        <v>352</v>
      </c>
      <c r="E142" s="18" t="s">
        <v>486</v>
      </c>
      <c r="F142" s="19">
        <v>2900</v>
      </c>
    </row>
    <row r="143" spans="1:6" x14ac:dyDescent="0.25">
      <c r="A143" s="108">
        <v>41719</v>
      </c>
      <c r="B143" s="18" t="s">
        <v>238</v>
      </c>
      <c r="C143" s="54"/>
      <c r="D143" s="18" t="s">
        <v>353</v>
      </c>
      <c r="E143" s="18" t="s">
        <v>486</v>
      </c>
      <c r="F143" s="19">
        <v>41300</v>
      </c>
    </row>
    <row r="144" spans="1:6" x14ac:dyDescent="0.25">
      <c r="A144" s="108">
        <v>41941</v>
      </c>
      <c r="B144" s="18" t="s">
        <v>238</v>
      </c>
      <c r="C144" s="54"/>
      <c r="D144" s="18" t="s">
        <v>354</v>
      </c>
      <c r="E144" s="18" t="s">
        <v>486</v>
      </c>
      <c r="F144" s="19">
        <v>23600</v>
      </c>
    </row>
    <row r="145" spans="1:6" x14ac:dyDescent="0.25">
      <c r="A145" s="108">
        <v>45880</v>
      </c>
      <c r="B145" s="18" t="s">
        <v>101</v>
      </c>
      <c r="C145" s="122">
        <v>130884986</v>
      </c>
      <c r="D145" s="18">
        <v>13726</v>
      </c>
      <c r="E145" s="18" t="s">
        <v>487</v>
      </c>
      <c r="F145" s="19">
        <v>5841</v>
      </c>
    </row>
    <row r="146" spans="1:6" x14ac:dyDescent="0.25">
      <c r="A146" s="108">
        <v>39353</v>
      </c>
      <c r="B146" s="18" t="s">
        <v>239</v>
      </c>
      <c r="C146" s="122">
        <v>101738413</v>
      </c>
      <c r="D146" s="18" t="s">
        <v>355</v>
      </c>
      <c r="E146" s="18" t="s">
        <v>469</v>
      </c>
      <c r="F146" s="19">
        <v>49609.26</v>
      </c>
    </row>
    <row r="147" spans="1:6" x14ac:dyDescent="0.25">
      <c r="A147" s="108">
        <v>39392</v>
      </c>
      <c r="B147" s="18" t="s">
        <v>239</v>
      </c>
      <c r="C147" s="54"/>
      <c r="D147" s="18" t="s">
        <v>356</v>
      </c>
      <c r="E147" s="18" t="s">
        <v>469</v>
      </c>
      <c r="F147" s="19">
        <v>10339.959999999999</v>
      </c>
    </row>
    <row r="148" spans="1:6" x14ac:dyDescent="0.25">
      <c r="A148" s="108">
        <v>40031</v>
      </c>
      <c r="B148" s="18" t="s">
        <v>239</v>
      </c>
      <c r="C148" s="54"/>
      <c r="D148" s="18" t="s">
        <v>357</v>
      </c>
      <c r="E148" s="18" t="s">
        <v>469</v>
      </c>
      <c r="F148" s="19">
        <v>8513.6</v>
      </c>
    </row>
    <row r="149" spans="1:6" x14ac:dyDescent="0.25">
      <c r="A149" s="108">
        <v>40114</v>
      </c>
      <c r="B149" s="18" t="s">
        <v>239</v>
      </c>
      <c r="C149" s="54"/>
      <c r="D149" s="18" t="s">
        <v>358</v>
      </c>
      <c r="E149" s="18" t="s">
        <v>469</v>
      </c>
      <c r="F149" s="19">
        <v>6199.4</v>
      </c>
    </row>
    <row r="150" spans="1:6" x14ac:dyDescent="0.25">
      <c r="A150" s="108">
        <v>40197</v>
      </c>
      <c r="B150" s="18" t="s">
        <v>239</v>
      </c>
      <c r="C150" s="54"/>
      <c r="D150" s="18" t="s">
        <v>359</v>
      </c>
      <c r="E150" s="18" t="s">
        <v>469</v>
      </c>
      <c r="F150" s="19">
        <v>18513.599999999999</v>
      </c>
    </row>
    <row r="151" spans="1:6" x14ac:dyDescent="0.25">
      <c r="A151" s="108">
        <v>40290</v>
      </c>
      <c r="B151" s="18" t="s">
        <v>239</v>
      </c>
      <c r="C151" s="54"/>
      <c r="D151" s="18" t="s">
        <v>360</v>
      </c>
      <c r="E151" s="18" t="s">
        <v>469</v>
      </c>
      <c r="F151" s="19">
        <v>18513.599999999999</v>
      </c>
    </row>
    <row r="152" spans="1:6" x14ac:dyDescent="0.25">
      <c r="A152" s="108">
        <v>40400</v>
      </c>
      <c r="B152" s="18" t="s">
        <v>239</v>
      </c>
      <c r="C152" s="54"/>
      <c r="D152" s="18" t="s">
        <v>361</v>
      </c>
      <c r="E152" s="18" t="s">
        <v>469</v>
      </c>
      <c r="F152" s="19">
        <v>11571</v>
      </c>
    </row>
    <row r="153" spans="1:6" x14ac:dyDescent="0.25">
      <c r="A153" s="108">
        <v>40479</v>
      </c>
      <c r="B153" s="18" t="s">
        <v>239</v>
      </c>
      <c r="C153" s="54"/>
      <c r="D153" s="18" t="s">
        <v>362</v>
      </c>
      <c r="E153" s="18" t="s">
        <v>469</v>
      </c>
      <c r="F153" s="19">
        <v>18513.599999999999</v>
      </c>
    </row>
    <row r="154" spans="1:6" x14ac:dyDescent="0.25">
      <c r="A154" s="108">
        <v>38750</v>
      </c>
      <c r="B154" s="18" t="s">
        <v>240</v>
      </c>
      <c r="C154" s="122">
        <v>131421709</v>
      </c>
      <c r="D154" s="18"/>
      <c r="E154" s="18" t="s">
        <v>468</v>
      </c>
      <c r="F154" s="19">
        <v>332796.59999999998</v>
      </c>
    </row>
    <row r="155" spans="1:6" x14ac:dyDescent="0.25">
      <c r="A155" s="108">
        <v>38750</v>
      </c>
      <c r="B155" s="18" t="s">
        <v>240</v>
      </c>
      <c r="C155" s="54"/>
      <c r="D155" s="18"/>
      <c r="E155" s="18" t="s">
        <v>468</v>
      </c>
      <c r="F155" s="19">
        <v>71064</v>
      </c>
    </row>
    <row r="156" spans="1:6" x14ac:dyDescent="0.25">
      <c r="A156" s="108">
        <v>41331</v>
      </c>
      <c r="B156" s="18" t="s">
        <v>241</v>
      </c>
      <c r="C156" s="122" t="s">
        <v>115</v>
      </c>
      <c r="D156" s="18" t="s">
        <v>363</v>
      </c>
      <c r="E156" s="18" t="s">
        <v>469</v>
      </c>
      <c r="F156" s="19">
        <v>5060</v>
      </c>
    </row>
    <row r="157" spans="1:6" x14ac:dyDescent="0.25">
      <c r="A157" s="108">
        <v>41326</v>
      </c>
      <c r="B157" s="18" t="s">
        <v>241</v>
      </c>
      <c r="C157" s="54"/>
      <c r="D157" s="18" t="s">
        <v>357</v>
      </c>
      <c r="E157" s="18" t="s">
        <v>469</v>
      </c>
      <c r="F157" s="19">
        <v>119012.59</v>
      </c>
    </row>
    <row r="158" spans="1:6" x14ac:dyDescent="0.25">
      <c r="A158" s="108">
        <v>41330</v>
      </c>
      <c r="B158" s="18" t="s">
        <v>241</v>
      </c>
      <c r="C158" s="54"/>
      <c r="D158" s="18" t="s">
        <v>364</v>
      </c>
      <c r="E158" s="18" t="s">
        <v>469</v>
      </c>
      <c r="F158" s="19">
        <v>97000</v>
      </c>
    </row>
    <row r="159" spans="1:6" x14ac:dyDescent="0.25">
      <c r="A159" s="108">
        <v>41338</v>
      </c>
      <c r="B159" s="18" t="s">
        <v>241</v>
      </c>
      <c r="C159" s="55"/>
      <c r="D159" s="18" t="s">
        <v>365</v>
      </c>
      <c r="E159" s="18" t="s">
        <v>469</v>
      </c>
      <c r="F159" s="19">
        <v>21328</v>
      </c>
    </row>
    <row r="160" spans="1:6" x14ac:dyDescent="0.25">
      <c r="A160" s="108">
        <v>41341</v>
      </c>
      <c r="B160" s="18" t="s">
        <v>241</v>
      </c>
      <c r="C160" s="55"/>
      <c r="D160" s="18" t="s">
        <v>366</v>
      </c>
      <c r="E160" s="18" t="s">
        <v>469</v>
      </c>
      <c r="F160" s="19">
        <v>15300</v>
      </c>
    </row>
    <row r="161" spans="1:6" x14ac:dyDescent="0.25">
      <c r="A161" s="108">
        <v>44174</v>
      </c>
      <c r="B161" s="18" t="s">
        <v>242</v>
      </c>
      <c r="C161" s="122" t="s">
        <v>115</v>
      </c>
      <c r="D161" s="18">
        <v>353</v>
      </c>
      <c r="E161" s="18" t="s">
        <v>469</v>
      </c>
      <c r="F161" s="19">
        <v>18534</v>
      </c>
    </row>
    <row r="162" spans="1:6" x14ac:dyDescent="0.25">
      <c r="A162" s="108">
        <v>40148</v>
      </c>
      <c r="B162" s="18" t="s">
        <v>243</v>
      </c>
      <c r="C162" s="122">
        <v>130662975</v>
      </c>
      <c r="D162" s="18">
        <v>5</v>
      </c>
      <c r="E162" s="18" t="s">
        <v>469</v>
      </c>
      <c r="F162" s="19">
        <v>53225</v>
      </c>
    </row>
    <row r="163" spans="1:6" x14ac:dyDescent="0.25">
      <c r="A163" s="108">
        <v>40193</v>
      </c>
      <c r="B163" s="18" t="s">
        <v>243</v>
      </c>
      <c r="C163" s="54"/>
      <c r="D163" s="18">
        <v>6</v>
      </c>
      <c r="E163" s="18" t="s">
        <v>469</v>
      </c>
      <c r="F163" s="19">
        <v>8908</v>
      </c>
    </row>
    <row r="164" spans="1:6" x14ac:dyDescent="0.25">
      <c r="A164" s="108">
        <v>40193</v>
      </c>
      <c r="B164" s="18" t="s">
        <v>243</v>
      </c>
      <c r="C164" s="54"/>
      <c r="D164" s="18">
        <v>7</v>
      </c>
      <c r="E164" s="18" t="s">
        <v>469</v>
      </c>
      <c r="F164" s="19">
        <v>438157</v>
      </c>
    </row>
    <row r="165" spans="1:6" x14ac:dyDescent="0.25">
      <c r="A165" s="108">
        <v>45999</v>
      </c>
      <c r="B165" s="18" t="s">
        <v>244</v>
      </c>
      <c r="C165" s="122" t="s">
        <v>116</v>
      </c>
      <c r="D165" s="18" t="s">
        <v>162</v>
      </c>
      <c r="E165" s="18" t="s">
        <v>488</v>
      </c>
      <c r="F165" s="19">
        <v>290552.03000000003</v>
      </c>
    </row>
    <row r="166" spans="1:6" x14ac:dyDescent="0.25">
      <c r="A166" s="108">
        <v>41032</v>
      </c>
      <c r="B166" s="18" t="s">
        <v>245</v>
      </c>
      <c r="C166" s="122">
        <v>101711647</v>
      </c>
      <c r="D166" s="18" t="s">
        <v>367</v>
      </c>
      <c r="E166" s="18" t="s">
        <v>468</v>
      </c>
      <c r="F166" s="19">
        <v>4920</v>
      </c>
    </row>
    <row r="167" spans="1:6" x14ac:dyDescent="0.25">
      <c r="A167" s="108">
        <v>41046</v>
      </c>
      <c r="B167" s="18" t="s">
        <v>245</v>
      </c>
      <c r="C167" s="54"/>
      <c r="D167" s="18" t="s">
        <v>368</v>
      </c>
      <c r="E167" s="18" t="s">
        <v>468</v>
      </c>
      <c r="F167" s="19">
        <v>38075</v>
      </c>
    </row>
    <row r="168" spans="1:6" x14ac:dyDescent="0.25">
      <c r="A168" s="108">
        <v>42245</v>
      </c>
      <c r="B168" s="18" t="s">
        <v>246</v>
      </c>
      <c r="C168" s="122">
        <v>130313806</v>
      </c>
      <c r="D168" s="18" t="s">
        <v>369</v>
      </c>
      <c r="E168" s="18" t="s">
        <v>489</v>
      </c>
      <c r="F168" s="19">
        <v>23200</v>
      </c>
    </row>
    <row r="169" spans="1:6" x14ac:dyDescent="0.25">
      <c r="A169" s="108">
        <v>42245</v>
      </c>
      <c r="B169" s="18" t="s">
        <v>246</v>
      </c>
      <c r="C169" s="54"/>
      <c r="D169" s="18" t="s">
        <v>370</v>
      </c>
      <c r="E169" s="18" t="s">
        <v>489</v>
      </c>
      <c r="F169" s="19">
        <v>16799.990000000002</v>
      </c>
    </row>
    <row r="170" spans="1:6" x14ac:dyDescent="0.25">
      <c r="A170" s="108">
        <v>40283</v>
      </c>
      <c r="B170" s="18" t="s">
        <v>247</v>
      </c>
      <c r="C170" s="122">
        <v>101711547</v>
      </c>
      <c r="D170" s="18" t="s">
        <v>371</v>
      </c>
      <c r="E170" s="18" t="s">
        <v>468</v>
      </c>
      <c r="F170" s="19">
        <v>19200</v>
      </c>
    </row>
    <row r="171" spans="1:6" x14ac:dyDescent="0.25">
      <c r="A171" s="108">
        <v>40425</v>
      </c>
      <c r="B171" s="18" t="s">
        <v>248</v>
      </c>
      <c r="C171" s="122" t="s">
        <v>117</v>
      </c>
      <c r="D171" s="18" t="s">
        <v>372</v>
      </c>
      <c r="E171" s="18" t="s">
        <v>490</v>
      </c>
      <c r="F171" s="19">
        <v>26042</v>
      </c>
    </row>
    <row r="172" spans="1:6" x14ac:dyDescent="0.25">
      <c r="A172" s="108">
        <v>40415</v>
      </c>
      <c r="B172" s="18" t="s">
        <v>248</v>
      </c>
      <c r="C172" s="54"/>
      <c r="D172" s="18" t="s">
        <v>373</v>
      </c>
      <c r="E172" s="18" t="s">
        <v>490</v>
      </c>
      <c r="F172" s="19">
        <v>61776</v>
      </c>
    </row>
    <row r="173" spans="1:6" x14ac:dyDescent="0.25">
      <c r="A173" s="108">
        <v>41255</v>
      </c>
      <c r="B173" s="18" t="s">
        <v>248</v>
      </c>
      <c r="C173" s="54"/>
      <c r="D173" s="18" t="s">
        <v>374</v>
      </c>
      <c r="E173" s="18" t="s">
        <v>490</v>
      </c>
      <c r="F173" s="19">
        <v>166580</v>
      </c>
    </row>
    <row r="174" spans="1:6" x14ac:dyDescent="0.25">
      <c r="A174" s="108">
        <v>41312</v>
      </c>
      <c r="B174" s="18" t="s">
        <v>248</v>
      </c>
      <c r="C174" s="54"/>
      <c r="D174" s="18" t="s">
        <v>375</v>
      </c>
      <c r="E174" s="18" t="s">
        <v>490</v>
      </c>
      <c r="F174" s="19">
        <v>8000</v>
      </c>
    </row>
    <row r="175" spans="1:6" x14ac:dyDescent="0.25">
      <c r="A175" s="108">
        <v>41319</v>
      </c>
      <c r="B175" s="18" t="s">
        <v>248</v>
      </c>
      <c r="C175" s="54"/>
      <c r="D175" s="18" t="s">
        <v>376</v>
      </c>
      <c r="E175" s="18" t="s">
        <v>490</v>
      </c>
      <c r="F175" s="19">
        <v>28780</v>
      </c>
    </row>
    <row r="176" spans="1:6" x14ac:dyDescent="0.25">
      <c r="A176" s="108">
        <v>41369</v>
      </c>
      <c r="B176" s="18" t="s">
        <v>248</v>
      </c>
      <c r="C176" s="54"/>
      <c r="D176" s="18" t="s">
        <v>377</v>
      </c>
      <c r="E176" s="18" t="s">
        <v>490</v>
      </c>
      <c r="F176" s="19">
        <v>13353.88</v>
      </c>
    </row>
    <row r="177" spans="1:6" x14ac:dyDescent="0.25">
      <c r="A177" s="108">
        <v>41408</v>
      </c>
      <c r="B177" s="18" t="s">
        <v>248</v>
      </c>
      <c r="C177" s="54"/>
      <c r="D177" s="18" t="s">
        <v>378</v>
      </c>
      <c r="E177" s="18" t="s">
        <v>490</v>
      </c>
      <c r="F177" s="19">
        <v>92676</v>
      </c>
    </row>
    <row r="178" spans="1:6" x14ac:dyDescent="0.25">
      <c r="A178" s="108">
        <v>41352</v>
      </c>
      <c r="B178" s="18" t="s">
        <v>248</v>
      </c>
      <c r="C178" s="54"/>
      <c r="D178" s="18" t="s">
        <v>379</v>
      </c>
      <c r="E178" s="18" t="s">
        <v>490</v>
      </c>
      <c r="F178" s="19">
        <v>26120</v>
      </c>
    </row>
    <row r="179" spans="1:6" x14ac:dyDescent="0.25">
      <c r="A179" s="108">
        <v>41460</v>
      </c>
      <c r="B179" s="18" t="s">
        <v>248</v>
      </c>
      <c r="C179" s="54"/>
      <c r="D179" s="18" t="s">
        <v>380</v>
      </c>
      <c r="E179" s="18" t="s">
        <v>490</v>
      </c>
      <c r="F179" s="19">
        <v>56280</v>
      </c>
    </row>
    <row r="180" spans="1:6" x14ac:dyDescent="0.25">
      <c r="A180" s="108">
        <v>41501</v>
      </c>
      <c r="B180" s="18" t="s">
        <v>248</v>
      </c>
      <c r="C180" s="54"/>
      <c r="D180" s="18" t="s">
        <v>381</v>
      </c>
      <c r="E180" s="18" t="s">
        <v>490</v>
      </c>
      <c r="F180" s="19">
        <v>76154</v>
      </c>
    </row>
    <row r="181" spans="1:6" x14ac:dyDescent="0.25">
      <c r="A181" s="108">
        <v>41540</v>
      </c>
      <c r="B181" s="18" t="s">
        <v>248</v>
      </c>
      <c r="C181" s="54"/>
      <c r="D181" s="18" t="s">
        <v>382</v>
      </c>
      <c r="E181" s="18" t="s">
        <v>490</v>
      </c>
      <c r="F181" s="19">
        <v>33580</v>
      </c>
    </row>
    <row r="182" spans="1:6" x14ac:dyDescent="0.25">
      <c r="A182" s="108">
        <v>41557</v>
      </c>
      <c r="B182" s="18" t="s">
        <v>248</v>
      </c>
      <c r="C182" s="54"/>
      <c r="D182" s="18" t="s">
        <v>383</v>
      </c>
      <c r="E182" s="18" t="s">
        <v>490</v>
      </c>
      <c r="F182" s="19">
        <v>51300</v>
      </c>
    </row>
    <row r="183" spans="1:6" x14ac:dyDescent="0.25">
      <c r="A183" s="108">
        <v>41564</v>
      </c>
      <c r="B183" s="18" t="s">
        <v>248</v>
      </c>
      <c r="C183" s="54"/>
      <c r="D183" s="18" t="s">
        <v>384</v>
      </c>
      <c r="E183" s="18" t="s">
        <v>490</v>
      </c>
      <c r="F183" s="19">
        <v>4854</v>
      </c>
    </row>
    <row r="184" spans="1:6" x14ac:dyDescent="0.25">
      <c r="A184" s="108">
        <v>44018</v>
      </c>
      <c r="B184" s="18" t="s">
        <v>249</v>
      </c>
      <c r="C184" s="122">
        <v>131739164</v>
      </c>
      <c r="D184" s="18">
        <v>172</v>
      </c>
      <c r="E184" s="18" t="s">
        <v>491</v>
      </c>
      <c r="F184" s="19">
        <v>33647.25</v>
      </c>
    </row>
    <row r="185" spans="1:6" x14ac:dyDescent="0.25">
      <c r="A185" s="108">
        <v>45268</v>
      </c>
      <c r="B185" s="18" t="s">
        <v>250</v>
      </c>
      <c r="C185" s="122">
        <v>131141978</v>
      </c>
      <c r="D185" s="18" t="s">
        <v>163</v>
      </c>
      <c r="E185" s="18" t="s">
        <v>491</v>
      </c>
      <c r="F185" s="19">
        <v>42646</v>
      </c>
    </row>
    <row r="186" spans="1:6" x14ac:dyDescent="0.25">
      <c r="A186" s="108">
        <v>44948</v>
      </c>
      <c r="B186" s="18" t="s">
        <v>250</v>
      </c>
      <c r="C186" s="54"/>
      <c r="D186" s="18" t="s">
        <v>164</v>
      </c>
      <c r="E186" s="18" t="s">
        <v>491</v>
      </c>
      <c r="F186" s="19">
        <v>14136.1</v>
      </c>
    </row>
    <row r="187" spans="1:6" x14ac:dyDescent="0.25">
      <c r="A187" s="112">
        <v>46050</v>
      </c>
      <c r="B187" s="29" t="s">
        <v>251</v>
      </c>
      <c r="C187" s="122">
        <v>122021264</v>
      </c>
      <c r="D187" s="29" t="s">
        <v>385</v>
      </c>
      <c r="E187" s="18" t="s">
        <v>492</v>
      </c>
      <c r="F187" s="19">
        <v>26735.75</v>
      </c>
    </row>
    <row r="188" spans="1:6" x14ac:dyDescent="0.25">
      <c r="A188" s="112">
        <v>46036</v>
      </c>
      <c r="B188" s="29" t="s">
        <v>251</v>
      </c>
      <c r="C188" s="54"/>
      <c r="D188" s="29" t="s">
        <v>386</v>
      </c>
      <c r="E188" s="18" t="s">
        <v>492</v>
      </c>
      <c r="F188" s="19">
        <v>135195.6</v>
      </c>
    </row>
    <row r="189" spans="1:6" x14ac:dyDescent="0.25">
      <c r="A189" s="108">
        <v>40653</v>
      </c>
      <c r="B189" s="18" t="s">
        <v>252</v>
      </c>
      <c r="C189" s="122">
        <v>130663157</v>
      </c>
      <c r="D189" s="18" t="s">
        <v>387</v>
      </c>
      <c r="E189" s="18" t="s">
        <v>469</v>
      </c>
      <c r="F189" s="19">
        <v>45356</v>
      </c>
    </row>
    <row r="190" spans="1:6" x14ac:dyDescent="0.25">
      <c r="A190" s="109">
        <v>46050</v>
      </c>
      <c r="B190" s="28" t="s">
        <v>213</v>
      </c>
      <c r="C190" s="122">
        <v>130254796</v>
      </c>
      <c r="D190" s="118" t="s">
        <v>388</v>
      </c>
      <c r="E190" s="18" t="s">
        <v>493</v>
      </c>
      <c r="F190" s="19">
        <v>331451.51</v>
      </c>
    </row>
    <row r="191" spans="1:6" x14ac:dyDescent="0.25">
      <c r="A191" s="108">
        <v>40925</v>
      </c>
      <c r="B191" s="18" t="s">
        <v>253</v>
      </c>
      <c r="C191" s="122">
        <v>122001212</v>
      </c>
      <c r="D191" s="18" t="s">
        <v>389</v>
      </c>
      <c r="E191" s="18" t="s">
        <v>490</v>
      </c>
      <c r="F191" s="19">
        <v>27600</v>
      </c>
    </row>
    <row r="192" spans="1:6" x14ac:dyDescent="0.25">
      <c r="A192" s="108">
        <v>40987</v>
      </c>
      <c r="B192" s="18" t="s">
        <v>253</v>
      </c>
      <c r="C192" s="54"/>
      <c r="D192" s="18" t="s">
        <v>390</v>
      </c>
      <c r="E192" s="18" t="s">
        <v>490</v>
      </c>
      <c r="F192" s="19">
        <v>62100</v>
      </c>
    </row>
    <row r="193" spans="1:6" x14ac:dyDescent="0.25">
      <c r="A193" s="108">
        <v>40990</v>
      </c>
      <c r="B193" s="18" t="s">
        <v>253</v>
      </c>
      <c r="C193" s="54"/>
      <c r="D193" s="18" t="s">
        <v>391</v>
      </c>
      <c r="E193" s="18" t="s">
        <v>490</v>
      </c>
      <c r="F193" s="19">
        <v>49404</v>
      </c>
    </row>
    <row r="194" spans="1:6" x14ac:dyDescent="0.25">
      <c r="A194" s="108">
        <v>41255</v>
      </c>
      <c r="B194" s="18" t="s">
        <v>253</v>
      </c>
      <c r="C194" s="54"/>
      <c r="D194" s="18" t="s">
        <v>392</v>
      </c>
      <c r="E194" s="18" t="s">
        <v>490</v>
      </c>
      <c r="F194" s="19">
        <v>138000</v>
      </c>
    </row>
    <row r="195" spans="1:6" x14ac:dyDescent="0.25">
      <c r="A195" s="108">
        <v>40567</v>
      </c>
      <c r="B195" s="18" t="s">
        <v>70</v>
      </c>
      <c r="C195" s="122" t="s">
        <v>118</v>
      </c>
      <c r="D195" s="18" t="s">
        <v>311</v>
      </c>
      <c r="E195" s="18" t="s">
        <v>489</v>
      </c>
      <c r="F195" s="19">
        <v>9300</v>
      </c>
    </row>
    <row r="196" spans="1:6" x14ac:dyDescent="0.25">
      <c r="A196" s="108">
        <v>40567</v>
      </c>
      <c r="B196" s="18" t="s">
        <v>70</v>
      </c>
      <c r="C196" s="54"/>
      <c r="D196" s="18" t="s">
        <v>393</v>
      </c>
      <c r="E196" s="18" t="s">
        <v>489</v>
      </c>
      <c r="F196" s="19">
        <v>4500</v>
      </c>
    </row>
    <row r="197" spans="1:6" x14ac:dyDescent="0.25">
      <c r="A197" s="108">
        <v>40620</v>
      </c>
      <c r="B197" s="18" t="s">
        <v>70</v>
      </c>
      <c r="C197" s="54"/>
      <c r="D197" s="18" t="s">
        <v>394</v>
      </c>
      <c r="E197" s="18" t="s">
        <v>489</v>
      </c>
      <c r="F197" s="19">
        <v>2000</v>
      </c>
    </row>
    <row r="198" spans="1:6" x14ac:dyDescent="0.25">
      <c r="A198" s="108">
        <v>45498</v>
      </c>
      <c r="B198" s="18" t="s">
        <v>254</v>
      </c>
      <c r="C198" s="122">
        <v>112102211</v>
      </c>
      <c r="D198" s="18" t="s">
        <v>166</v>
      </c>
      <c r="E198" s="18" t="s">
        <v>494</v>
      </c>
      <c r="F198" s="19">
        <v>41975</v>
      </c>
    </row>
    <row r="199" spans="1:6" x14ac:dyDescent="0.25">
      <c r="A199" s="108">
        <v>45519</v>
      </c>
      <c r="B199" s="18" t="s">
        <v>254</v>
      </c>
      <c r="C199" s="54"/>
      <c r="D199" s="18" t="s">
        <v>167</v>
      </c>
      <c r="E199" s="18" t="s">
        <v>494</v>
      </c>
      <c r="F199" s="19">
        <v>2355</v>
      </c>
    </row>
    <row r="200" spans="1:6" x14ac:dyDescent="0.25">
      <c r="A200" s="108">
        <v>45588</v>
      </c>
      <c r="B200" s="18" t="s">
        <v>254</v>
      </c>
      <c r="C200" s="54"/>
      <c r="D200" s="18" t="s">
        <v>168</v>
      </c>
      <c r="E200" s="18" t="s">
        <v>494</v>
      </c>
      <c r="F200" s="19">
        <v>3225</v>
      </c>
    </row>
    <row r="201" spans="1:6" x14ac:dyDescent="0.25">
      <c r="A201" s="108">
        <v>45849</v>
      </c>
      <c r="B201" s="18" t="s">
        <v>254</v>
      </c>
      <c r="C201" s="54"/>
      <c r="D201" s="18" t="s">
        <v>169</v>
      </c>
      <c r="E201" s="18" t="s">
        <v>494</v>
      </c>
      <c r="F201" s="19">
        <v>11067</v>
      </c>
    </row>
    <row r="202" spans="1:6" x14ac:dyDescent="0.25">
      <c r="A202" s="108">
        <v>45864</v>
      </c>
      <c r="B202" s="18" t="s">
        <v>254</v>
      </c>
      <c r="C202" s="54"/>
      <c r="D202" s="18" t="s">
        <v>170</v>
      </c>
      <c r="E202" s="18" t="s">
        <v>494</v>
      </c>
      <c r="F202" s="19">
        <v>39639</v>
      </c>
    </row>
    <row r="203" spans="1:6" x14ac:dyDescent="0.25">
      <c r="A203" s="108">
        <v>45910</v>
      </c>
      <c r="B203" s="18" t="s">
        <v>254</v>
      </c>
      <c r="C203" s="54"/>
      <c r="D203" s="18" t="s">
        <v>171</v>
      </c>
      <c r="E203" s="18" t="s">
        <v>495</v>
      </c>
      <c r="F203" s="19">
        <v>154372.32</v>
      </c>
    </row>
    <row r="204" spans="1:6" x14ac:dyDescent="0.25">
      <c r="A204" s="108">
        <v>45979</v>
      </c>
      <c r="B204" s="18" t="s">
        <v>254</v>
      </c>
      <c r="C204" s="54"/>
      <c r="D204" s="18" t="s">
        <v>172</v>
      </c>
      <c r="E204" s="18" t="s">
        <v>495</v>
      </c>
      <c r="F204" s="19">
        <v>60045.15</v>
      </c>
    </row>
    <row r="205" spans="1:6" x14ac:dyDescent="0.25">
      <c r="A205" s="112">
        <v>45918</v>
      </c>
      <c r="B205" s="18" t="s">
        <v>254</v>
      </c>
      <c r="C205" s="55"/>
      <c r="D205" s="18" t="s">
        <v>173</v>
      </c>
      <c r="E205" s="18" t="s">
        <v>471</v>
      </c>
      <c r="F205" s="19">
        <v>20450.810000000001</v>
      </c>
    </row>
    <row r="206" spans="1:6" x14ac:dyDescent="0.25">
      <c r="A206" s="112">
        <v>45919</v>
      </c>
      <c r="B206" s="18" t="s">
        <v>254</v>
      </c>
      <c r="C206" s="54"/>
      <c r="D206" s="18" t="s">
        <v>174</v>
      </c>
      <c r="E206" s="18" t="s">
        <v>471</v>
      </c>
      <c r="F206" s="19">
        <v>26400</v>
      </c>
    </row>
    <row r="207" spans="1:6" x14ac:dyDescent="0.25">
      <c r="A207" s="112">
        <v>45923</v>
      </c>
      <c r="B207" s="18" t="s">
        <v>254</v>
      </c>
      <c r="C207" s="54"/>
      <c r="D207" s="18" t="s">
        <v>171</v>
      </c>
      <c r="E207" s="18" t="s">
        <v>471</v>
      </c>
      <c r="F207" s="19">
        <v>42355.25</v>
      </c>
    </row>
    <row r="208" spans="1:6" x14ac:dyDescent="0.25">
      <c r="A208" s="108">
        <v>44242</v>
      </c>
      <c r="B208" s="18" t="s">
        <v>255</v>
      </c>
      <c r="C208" s="122">
        <v>130259747</v>
      </c>
      <c r="D208" s="18">
        <v>10068</v>
      </c>
      <c r="E208" s="18" t="s">
        <v>469</v>
      </c>
      <c r="F208" s="19">
        <v>140595</v>
      </c>
    </row>
    <row r="209" spans="1:6" x14ac:dyDescent="0.25">
      <c r="A209" s="108">
        <v>44267</v>
      </c>
      <c r="B209" s="18" t="s">
        <v>255</v>
      </c>
      <c r="C209" s="54"/>
      <c r="D209" s="18">
        <v>10148</v>
      </c>
      <c r="E209" s="18" t="s">
        <v>469</v>
      </c>
      <c r="F209" s="19">
        <v>67152</v>
      </c>
    </row>
    <row r="210" spans="1:6" x14ac:dyDescent="0.25">
      <c r="A210" s="108">
        <v>44307</v>
      </c>
      <c r="B210" s="18" t="s">
        <v>255</v>
      </c>
      <c r="C210" s="54"/>
      <c r="D210" s="18">
        <v>10252</v>
      </c>
      <c r="E210" s="18" t="s">
        <v>469</v>
      </c>
      <c r="F210" s="19">
        <v>41930</v>
      </c>
    </row>
    <row r="211" spans="1:6" x14ac:dyDescent="0.25">
      <c r="A211" s="108">
        <v>40383</v>
      </c>
      <c r="B211" s="18" t="s">
        <v>256</v>
      </c>
      <c r="C211" s="122">
        <v>130349462</v>
      </c>
      <c r="D211" s="18" t="s">
        <v>176</v>
      </c>
      <c r="E211" s="18" t="s">
        <v>468</v>
      </c>
      <c r="F211" s="19">
        <v>26400</v>
      </c>
    </row>
    <row r="212" spans="1:6" x14ac:dyDescent="0.25">
      <c r="A212" s="108">
        <v>40414</v>
      </c>
      <c r="B212" s="18" t="s">
        <v>256</v>
      </c>
      <c r="C212" s="54"/>
      <c r="D212" s="18" t="s">
        <v>177</v>
      </c>
      <c r="E212" s="18" t="s">
        <v>468</v>
      </c>
      <c r="F212" s="19">
        <v>44265</v>
      </c>
    </row>
    <row r="213" spans="1:6" x14ac:dyDescent="0.25">
      <c r="A213" s="108">
        <v>46035</v>
      </c>
      <c r="B213" s="28" t="s">
        <v>257</v>
      </c>
      <c r="C213" s="54" t="s">
        <v>509</v>
      </c>
      <c r="D213" s="29" t="s">
        <v>175</v>
      </c>
      <c r="E213" s="18" t="s">
        <v>467</v>
      </c>
      <c r="F213" s="19">
        <v>5900</v>
      </c>
    </row>
    <row r="214" spans="1:6" x14ac:dyDescent="0.25">
      <c r="A214" s="108">
        <v>46051</v>
      </c>
      <c r="B214" s="28" t="s">
        <v>257</v>
      </c>
      <c r="C214" s="54"/>
      <c r="D214" s="29" t="s">
        <v>395</v>
      </c>
      <c r="E214" s="18" t="s">
        <v>467</v>
      </c>
      <c r="F214" s="19">
        <v>4425</v>
      </c>
    </row>
    <row r="215" spans="1:6" x14ac:dyDescent="0.25">
      <c r="A215" s="108">
        <v>46030</v>
      </c>
      <c r="B215" s="28" t="s">
        <v>258</v>
      </c>
      <c r="C215" s="54">
        <v>132121597</v>
      </c>
      <c r="D215" s="29" t="s">
        <v>396</v>
      </c>
      <c r="E215" s="18" t="s">
        <v>474</v>
      </c>
      <c r="F215" s="19">
        <v>50400</v>
      </c>
    </row>
    <row r="216" spans="1:6" ht="24" x14ac:dyDescent="0.25">
      <c r="A216" s="109">
        <v>46029</v>
      </c>
      <c r="B216" s="115" t="s">
        <v>259</v>
      </c>
      <c r="C216" s="54">
        <v>131822942</v>
      </c>
      <c r="D216" s="118" t="s">
        <v>397</v>
      </c>
      <c r="E216" s="115" t="s">
        <v>496</v>
      </c>
      <c r="F216" s="19">
        <v>92187.5</v>
      </c>
    </row>
    <row r="217" spans="1:6" x14ac:dyDescent="0.25">
      <c r="A217" s="108">
        <v>44307</v>
      </c>
      <c r="B217" s="18" t="s">
        <v>260</v>
      </c>
      <c r="C217" s="122">
        <v>101120347</v>
      </c>
      <c r="D217" s="18" t="s">
        <v>178</v>
      </c>
      <c r="E217" s="18" t="s">
        <v>468</v>
      </c>
      <c r="F217" s="19">
        <v>31624</v>
      </c>
    </row>
    <row r="218" spans="1:6" x14ac:dyDescent="0.25">
      <c r="A218" s="108">
        <v>45981</v>
      </c>
      <c r="B218" s="18" t="s">
        <v>261</v>
      </c>
      <c r="C218" s="122">
        <v>132218094</v>
      </c>
      <c r="D218" s="18" t="s">
        <v>175</v>
      </c>
      <c r="E218" s="29" t="s">
        <v>469</v>
      </c>
      <c r="F218" s="19">
        <v>12245.26</v>
      </c>
    </row>
    <row r="219" spans="1:6" x14ac:dyDescent="0.25">
      <c r="A219" s="108">
        <v>42059</v>
      </c>
      <c r="B219" s="18" t="s">
        <v>76</v>
      </c>
      <c r="C219" s="122" t="s">
        <v>119</v>
      </c>
      <c r="D219" s="18">
        <v>3882</v>
      </c>
      <c r="E219" s="18" t="s">
        <v>497</v>
      </c>
      <c r="F219" s="19">
        <v>7800</v>
      </c>
    </row>
    <row r="220" spans="1:6" x14ac:dyDescent="0.25">
      <c r="A220" s="108">
        <v>45873</v>
      </c>
      <c r="B220" s="18" t="s">
        <v>106</v>
      </c>
      <c r="C220" s="122" t="s">
        <v>120</v>
      </c>
      <c r="D220" s="18" t="s">
        <v>179</v>
      </c>
      <c r="E220" s="18" t="s">
        <v>498</v>
      </c>
      <c r="F220" s="19">
        <v>274350</v>
      </c>
    </row>
    <row r="221" spans="1:6" x14ac:dyDescent="0.25">
      <c r="A221" s="108">
        <v>46041</v>
      </c>
      <c r="B221" s="18" t="s">
        <v>106</v>
      </c>
      <c r="C221" s="54"/>
      <c r="D221" s="18" t="s">
        <v>398</v>
      </c>
      <c r="E221" s="18" t="s">
        <v>498</v>
      </c>
      <c r="F221" s="19">
        <v>177000</v>
      </c>
    </row>
    <row r="222" spans="1:6" ht="24" x14ac:dyDescent="0.25">
      <c r="A222" s="108">
        <v>45633</v>
      </c>
      <c r="B222" s="18" t="s">
        <v>78</v>
      </c>
      <c r="C222" s="24">
        <v>132322916</v>
      </c>
      <c r="D222" s="18" t="s">
        <v>399</v>
      </c>
      <c r="E222" s="18" t="s">
        <v>499</v>
      </c>
      <c r="F222" s="19">
        <v>10530</v>
      </c>
    </row>
    <row r="223" spans="1:6" x14ac:dyDescent="0.25">
      <c r="A223" s="113">
        <v>45933</v>
      </c>
      <c r="B223" s="28" t="s">
        <v>79</v>
      </c>
      <c r="C223" s="24" t="s">
        <v>122</v>
      </c>
      <c r="D223" s="28" t="s">
        <v>179</v>
      </c>
      <c r="E223" s="28" t="s">
        <v>500</v>
      </c>
      <c r="F223" s="19">
        <v>255325.88</v>
      </c>
    </row>
    <row r="224" spans="1:6" ht="24" x14ac:dyDescent="0.25">
      <c r="A224" s="108">
        <v>45693</v>
      </c>
      <c r="B224" s="18" t="s">
        <v>80</v>
      </c>
      <c r="C224" s="24">
        <v>130502811</v>
      </c>
      <c r="D224" s="18" t="s">
        <v>400</v>
      </c>
      <c r="E224" s="18" t="s">
        <v>501</v>
      </c>
      <c r="F224" s="19">
        <v>50822.6</v>
      </c>
    </row>
    <row r="225" spans="1:6" ht="24" x14ac:dyDescent="0.25">
      <c r="A225" s="108">
        <v>45981</v>
      </c>
      <c r="B225" s="28" t="s">
        <v>262</v>
      </c>
      <c r="C225" s="54" t="s">
        <v>121</v>
      </c>
      <c r="D225" s="18" t="s">
        <v>180</v>
      </c>
      <c r="E225" s="18" t="s">
        <v>502</v>
      </c>
      <c r="F225" s="19">
        <v>111600</v>
      </c>
    </row>
    <row r="226" spans="1:6" x14ac:dyDescent="0.25">
      <c r="A226" s="108" t="s">
        <v>190</v>
      </c>
      <c r="B226" s="18" t="s">
        <v>263</v>
      </c>
      <c r="C226" s="122" t="s">
        <v>123</v>
      </c>
      <c r="D226" s="18" t="s">
        <v>401</v>
      </c>
      <c r="E226" s="18" t="s">
        <v>490</v>
      </c>
      <c r="F226" s="19">
        <v>141509.57999999999</v>
      </c>
    </row>
    <row r="227" spans="1:6" x14ac:dyDescent="0.25">
      <c r="A227" s="108">
        <v>41249</v>
      </c>
      <c r="B227" s="18" t="s">
        <v>263</v>
      </c>
      <c r="C227" s="54"/>
      <c r="D227" s="18" t="s">
        <v>402</v>
      </c>
      <c r="E227" s="18" t="s">
        <v>490</v>
      </c>
      <c r="F227" s="19">
        <v>91638</v>
      </c>
    </row>
    <row r="228" spans="1:6" x14ac:dyDescent="0.25">
      <c r="A228" s="108">
        <v>41253</v>
      </c>
      <c r="B228" s="18" t="s">
        <v>263</v>
      </c>
      <c r="C228" s="54"/>
      <c r="D228" s="18" t="s">
        <v>403</v>
      </c>
      <c r="E228" s="18" t="s">
        <v>490</v>
      </c>
      <c r="F228" s="19">
        <v>51675</v>
      </c>
    </row>
    <row r="229" spans="1:6" x14ac:dyDescent="0.25">
      <c r="A229" s="108">
        <v>41256</v>
      </c>
      <c r="B229" s="18" t="s">
        <v>263</v>
      </c>
      <c r="C229" s="54"/>
      <c r="D229" s="18" t="s">
        <v>404</v>
      </c>
      <c r="E229" s="18" t="s">
        <v>490</v>
      </c>
      <c r="F229" s="19">
        <v>29430</v>
      </c>
    </row>
    <row r="230" spans="1:6" x14ac:dyDescent="0.25">
      <c r="A230" s="108">
        <v>41263</v>
      </c>
      <c r="B230" s="18" t="s">
        <v>263</v>
      </c>
      <c r="C230" s="54"/>
      <c r="D230" s="18" t="s">
        <v>405</v>
      </c>
      <c r="E230" s="18" t="s">
        <v>490</v>
      </c>
      <c r="F230" s="19">
        <v>23544</v>
      </c>
    </row>
    <row r="231" spans="1:6" x14ac:dyDescent="0.25">
      <c r="A231" s="108">
        <v>41264</v>
      </c>
      <c r="B231" s="18" t="s">
        <v>263</v>
      </c>
      <c r="C231" s="54"/>
      <c r="D231" s="18" t="s">
        <v>406</v>
      </c>
      <c r="E231" s="18" t="s">
        <v>490</v>
      </c>
      <c r="F231" s="19">
        <v>286770.56</v>
      </c>
    </row>
    <row r="232" spans="1:6" x14ac:dyDescent="0.25">
      <c r="A232" s="108">
        <v>41289</v>
      </c>
      <c r="B232" s="18" t="s">
        <v>263</v>
      </c>
      <c r="C232" s="54"/>
      <c r="D232" s="18" t="s">
        <v>407</v>
      </c>
      <c r="E232" s="18" t="s">
        <v>490</v>
      </c>
      <c r="F232" s="19">
        <v>35421</v>
      </c>
    </row>
    <row r="233" spans="1:6" x14ac:dyDescent="0.25">
      <c r="A233" s="108">
        <v>41351</v>
      </c>
      <c r="B233" s="18" t="s">
        <v>263</v>
      </c>
      <c r="C233" s="25"/>
      <c r="D233" s="18" t="s">
        <v>408</v>
      </c>
      <c r="E233" s="18" t="s">
        <v>490</v>
      </c>
      <c r="F233" s="19">
        <v>32011.8</v>
      </c>
    </row>
    <row r="234" spans="1:6" x14ac:dyDescent="0.25">
      <c r="A234" s="108">
        <v>41360</v>
      </c>
      <c r="B234" s="18" t="s">
        <v>263</v>
      </c>
      <c r="C234" s="25"/>
      <c r="D234" s="18" t="s">
        <v>409</v>
      </c>
      <c r="E234" s="18" t="s">
        <v>490</v>
      </c>
      <c r="F234" s="19">
        <v>103520</v>
      </c>
    </row>
    <row r="235" spans="1:6" x14ac:dyDescent="0.25">
      <c r="A235" s="108">
        <v>41404</v>
      </c>
      <c r="B235" s="18" t="s">
        <v>263</v>
      </c>
      <c r="C235" s="55"/>
      <c r="D235" s="18" t="s">
        <v>410</v>
      </c>
      <c r="E235" s="18" t="s">
        <v>490</v>
      </c>
      <c r="F235" s="19">
        <v>134291.54999999999</v>
      </c>
    </row>
    <row r="236" spans="1:6" x14ac:dyDescent="0.25">
      <c r="A236" s="108">
        <v>41407</v>
      </c>
      <c r="B236" s="18" t="s">
        <v>263</v>
      </c>
      <c r="C236" s="55"/>
      <c r="D236" s="18" t="s">
        <v>411</v>
      </c>
      <c r="E236" s="18" t="s">
        <v>490</v>
      </c>
      <c r="F236" s="19">
        <v>1530</v>
      </c>
    </row>
    <row r="237" spans="1:6" x14ac:dyDescent="0.25">
      <c r="A237" s="108">
        <v>41453</v>
      </c>
      <c r="B237" s="18" t="s">
        <v>263</v>
      </c>
      <c r="C237" s="55"/>
      <c r="D237" s="18" t="s">
        <v>412</v>
      </c>
      <c r="E237" s="18" t="s">
        <v>490</v>
      </c>
      <c r="F237" s="19">
        <v>31254</v>
      </c>
    </row>
    <row r="238" spans="1:6" x14ac:dyDescent="0.25">
      <c r="A238" s="108">
        <v>41479</v>
      </c>
      <c r="B238" s="18" t="s">
        <v>263</v>
      </c>
      <c r="C238" s="54"/>
      <c r="D238" s="18" t="s">
        <v>413</v>
      </c>
      <c r="E238" s="18" t="s">
        <v>490</v>
      </c>
      <c r="F238" s="19">
        <v>21948</v>
      </c>
    </row>
    <row r="239" spans="1:6" x14ac:dyDescent="0.25">
      <c r="A239" s="108">
        <v>41509</v>
      </c>
      <c r="B239" s="18" t="s">
        <v>263</v>
      </c>
      <c r="C239" s="54"/>
      <c r="D239" s="18" t="s">
        <v>414</v>
      </c>
      <c r="E239" s="18" t="s">
        <v>490</v>
      </c>
      <c r="F239" s="19">
        <v>55616</v>
      </c>
    </row>
    <row r="240" spans="1:6" x14ac:dyDescent="0.25">
      <c r="A240" s="108">
        <v>41464</v>
      </c>
      <c r="B240" s="18" t="s">
        <v>263</v>
      </c>
      <c r="C240" s="54"/>
      <c r="D240" s="18" t="s">
        <v>415</v>
      </c>
      <c r="E240" s="18" t="s">
        <v>490</v>
      </c>
      <c r="F240" s="19">
        <v>126266.4</v>
      </c>
    </row>
    <row r="241" spans="1:6" x14ac:dyDescent="0.25">
      <c r="A241" s="108">
        <v>41530</v>
      </c>
      <c r="B241" s="18" t="s">
        <v>263</v>
      </c>
      <c r="C241" s="54"/>
      <c r="D241" s="18" t="s">
        <v>416</v>
      </c>
      <c r="E241" s="18" t="s">
        <v>490</v>
      </c>
      <c r="F241" s="19">
        <v>61360</v>
      </c>
    </row>
    <row r="242" spans="1:6" x14ac:dyDescent="0.25">
      <c r="A242" s="108">
        <v>41538</v>
      </c>
      <c r="B242" s="18" t="s">
        <v>263</v>
      </c>
      <c r="C242" s="54"/>
      <c r="D242" s="18" t="s">
        <v>417</v>
      </c>
      <c r="E242" s="18" t="s">
        <v>490</v>
      </c>
      <c r="F242" s="19">
        <v>17555.36</v>
      </c>
    </row>
    <row r="243" spans="1:6" x14ac:dyDescent="0.25">
      <c r="A243" s="108">
        <v>41561</v>
      </c>
      <c r="B243" s="18" t="s">
        <v>263</v>
      </c>
      <c r="C243" s="54"/>
      <c r="D243" s="18" t="s">
        <v>418</v>
      </c>
      <c r="E243" s="18" t="s">
        <v>490</v>
      </c>
      <c r="F243" s="19">
        <v>13806</v>
      </c>
    </row>
    <row r="244" spans="1:6" x14ac:dyDescent="0.25">
      <c r="A244" s="108">
        <v>45267</v>
      </c>
      <c r="B244" s="18" t="s">
        <v>82</v>
      </c>
      <c r="C244" s="122">
        <v>131092578</v>
      </c>
      <c r="D244" s="18" t="s">
        <v>419</v>
      </c>
      <c r="E244" s="18" t="s">
        <v>468</v>
      </c>
      <c r="F244" s="19">
        <v>5323.7</v>
      </c>
    </row>
    <row r="245" spans="1:6" x14ac:dyDescent="0.25">
      <c r="A245" s="112">
        <v>46009</v>
      </c>
      <c r="B245" s="18" t="s">
        <v>110</v>
      </c>
      <c r="C245" s="122">
        <v>132227573</v>
      </c>
      <c r="D245" s="18" t="s">
        <v>183</v>
      </c>
      <c r="E245" s="18" t="s">
        <v>468</v>
      </c>
      <c r="F245" s="19">
        <v>124536</v>
      </c>
    </row>
    <row r="246" spans="1:6" x14ac:dyDescent="0.25">
      <c r="A246" s="108">
        <v>45974</v>
      </c>
      <c r="B246" s="18" t="s">
        <v>109</v>
      </c>
      <c r="C246" s="122">
        <v>131687202</v>
      </c>
      <c r="D246" s="29" t="s">
        <v>181</v>
      </c>
      <c r="E246" s="18" t="s">
        <v>503</v>
      </c>
      <c r="F246" s="19">
        <v>54919.56</v>
      </c>
    </row>
    <row r="247" spans="1:6" x14ac:dyDescent="0.25">
      <c r="A247" s="108">
        <v>46009</v>
      </c>
      <c r="B247" s="18" t="s">
        <v>109</v>
      </c>
      <c r="C247" s="54"/>
      <c r="D247" s="29" t="s">
        <v>182</v>
      </c>
      <c r="E247" s="18" t="s">
        <v>503</v>
      </c>
      <c r="F247" s="19">
        <v>663969.4</v>
      </c>
    </row>
    <row r="248" spans="1:6" x14ac:dyDescent="0.25">
      <c r="A248" s="112">
        <v>45982</v>
      </c>
      <c r="B248" s="116" t="s">
        <v>42</v>
      </c>
      <c r="C248" s="122">
        <v>131082272</v>
      </c>
      <c r="D248" s="29" t="s">
        <v>184</v>
      </c>
      <c r="E248" s="120" t="s">
        <v>468</v>
      </c>
      <c r="F248" s="19">
        <v>125099.83</v>
      </c>
    </row>
    <row r="249" spans="1:6" x14ac:dyDescent="0.25">
      <c r="A249" s="108">
        <v>46008</v>
      </c>
      <c r="B249" s="18" t="s">
        <v>264</v>
      </c>
      <c r="C249" s="122">
        <v>131398073</v>
      </c>
      <c r="D249" s="18" t="s">
        <v>185</v>
      </c>
      <c r="E249" s="18" t="s">
        <v>468</v>
      </c>
      <c r="F249" s="19">
        <v>43584</v>
      </c>
    </row>
    <row r="250" spans="1:6" x14ac:dyDescent="0.25">
      <c r="A250" s="108">
        <v>46044</v>
      </c>
      <c r="B250" s="18" t="s">
        <v>264</v>
      </c>
      <c r="C250" s="54"/>
      <c r="D250" s="18" t="s">
        <v>420</v>
      </c>
      <c r="E250" s="18" t="s">
        <v>468</v>
      </c>
      <c r="F250" s="19">
        <v>39081.599999999999</v>
      </c>
    </row>
    <row r="251" spans="1:6" ht="24" x14ac:dyDescent="0.25">
      <c r="A251" s="113">
        <v>46044</v>
      </c>
      <c r="B251" s="28" t="s">
        <v>265</v>
      </c>
      <c r="C251" s="54">
        <v>131772927</v>
      </c>
      <c r="D251" s="28" t="s">
        <v>421</v>
      </c>
      <c r="E251" s="28" t="s">
        <v>504</v>
      </c>
      <c r="F251" s="66">
        <v>10856</v>
      </c>
    </row>
    <row r="252" spans="1:6" x14ac:dyDescent="0.25">
      <c r="A252" s="108">
        <v>46003</v>
      </c>
      <c r="B252" s="18" t="s">
        <v>266</v>
      </c>
      <c r="C252" s="122">
        <v>130429898</v>
      </c>
      <c r="D252" s="18" t="s">
        <v>422</v>
      </c>
      <c r="E252" s="18" t="s">
        <v>505</v>
      </c>
      <c r="F252" s="19">
        <v>6195</v>
      </c>
    </row>
    <row r="253" spans="1:6" x14ac:dyDescent="0.25">
      <c r="A253" s="108">
        <v>39874</v>
      </c>
      <c r="B253" s="18" t="s">
        <v>267</v>
      </c>
      <c r="C253" s="122">
        <v>122005064</v>
      </c>
      <c r="D253" s="18" t="s">
        <v>423</v>
      </c>
      <c r="E253" s="18" t="s">
        <v>474</v>
      </c>
      <c r="F253" s="19">
        <v>21511.200000000001</v>
      </c>
    </row>
    <row r="254" spans="1:6" x14ac:dyDescent="0.25">
      <c r="A254" s="108">
        <v>40234</v>
      </c>
      <c r="B254" s="18" t="s">
        <v>267</v>
      </c>
      <c r="C254" s="54"/>
      <c r="D254" s="18" t="s">
        <v>424</v>
      </c>
      <c r="E254" s="18" t="s">
        <v>474</v>
      </c>
      <c r="F254" s="19">
        <v>6960</v>
      </c>
    </row>
    <row r="255" spans="1:6" x14ac:dyDescent="0.25">
      <c r="A255" s="108">
        <v>40316</v>
      </c>
      <c r="B255" s="18" t="s">
        <v>267</v>
      </c>
      <c r="C255" s="54"/>
      <c r="D255" s="18" t="s">
        <v>425</v>
      </c>
      <c r="E255" s="18" t="s">
        <v>474</v>
      </c>
      <c r="F255" s="19">
        <v>3480</v>
      </c>
    </row>
    <row r="256" spans="1:6" x14ac:dyDescent="0.25">
      <c r="A256" s="108">
        <v>40361</v>
      </c>
      <c r="B256" s="18" t="s">
        <v>267</v>
      </c>
      <c r="C256" s="54"/>
      <c r="D256" s="18" t="s">
        <v>426</v>
      </c>
      <c r="E256" s="18" t="s">
        <v>474</v>
      </c>
      <c r="F256" s="19">
        <v>4500</v>
      </c>
    </row>
    <row r="257" spans="1:6" x14ac:dyDescent="0.25">
      <c r="A257" s="108">
        <v>40234</v>
      </c>
      <c r="B257" s="18" t="s">
        <v>268</v>
      </c>
      <c r="C257" s="122">
        <v>130186121</v>
      </c>
      <c r="D257" s="18" t="s">
        <v>427</v>
      </c>
      <c r="E257" s="18" t="s">
        <v>468</v>
      </c>
      <c r="F257" s="19">
        <v>7350</v>
      </c>
    </row>
    <row r="258" spans="1:6" x14ac:dyDescent="0.25">
      <c r="A258" s="108">
        <v>40300</v>
      </c>
      <c r="B258" s="18" t="s">
        <v>268</v>
      </c>
      <c r="C258" s="54"/>
      <c r="D258" s="18" t="s">
        <v>428</v>
      </c>
      <c r="E258" s="18" t="s">
        <v>468</v>
      </c>
      <c r="F258" s="19">
        <v>6932</v>
      </c>
    </row>
    <row r="259" spans="1:6" x14ac:dyDescent="0.25">
      <c r="A259" s="108">
        <v>40344</v>
      </c>
      <c r="B259" s="18" t="s">
        <v>268</v>
      </c>
      <c r="C259" s="54"/>
      <c r="D259" s="18" t="s">
        <v>429</v>
      </c>
      <c r="E259" s="18" t="s">
        <v>468</v>
      </c>
      <c r="F259" s="19">
        <v>130700</v>
      </c>
    </row>
    <row r="260" spans="1:6" x14ac:dyDescent="0.25">
      <c r="A260" s="108">
        <v>44469</v>
      </c>
      <c r="B260" s="18" t="s">
        <v>269</v>
      </c>
      <c r="C260" s="54"/>
      <c r="D260" s="18" t="s">
        <v>165</v>
      </c>
      <c r="E260" s="18" t="s">
        <v>506</v>
      </c>
      <c r="F260" s="19">
        <v>4000</v>
      </c>
    </row>
    <row r="261" spans="1:6" x14ac:dyDescent="0.25">
      <c r="A261" s="108">
        <v>46002</v>
      </c>
      <c r="B261" s="18" t="s">
        <v>270</v>
      </c>
      <c r="C261" s="122">
        <v>130429898</v>
      </c>
      <c r="D261" s="29" t="s">
        <v>187</v>
      </c>
      <c r="E261" s="18" t="s">
        <v>507</v>
      </c>
      <c r="F261" s="19">
        <v>51129.4</v>
      </c>
    </row>
    <row r="262" spans="1:6" x14ac:dyDescent="0.25">
      <c r="A262" s="108">
        <v>46045</v>
      </c>
      <c r="B262" s="18" t="s">
        <v>270</v>
      </c>
      <c r="C262" s="54"/>
      <c r="D262" s="29" t="s">
        <v>430</v>
      </c>
      <c r="E262" s="18" t="s">
        <v>507</v>
      </c>
      <c r="F262" s="19">
        <v>129127.4</v>
      </c>
    </row>
    <row r="263" spans="1:6" x14ac:dyDescent="0.25">
      <c r="A263" s="108">
        <v>40898</v>
      </c>
      <c r="B263" s="18" t="s">
        <v>271</v>
      </c>
      <c r="C263" s="122" t="s">
        <v>124</v>
      </c>
      <c r="D263" s="18" t="s">
        <v>431</v>
      </c>
      <c r="E263" s="18" t="s">
        <v>490</v>
      </c>
      <c r="F263" s="19">
        <v>8984</v>
      </c>
    </row>
    <row r="264" spans="1:6" x14ac:dyDescent="0.25">
      <c r="A264" s="108">
        <v>40914</v>
      </c>
      <c r="B264" s="18" t="s">
        <v>271</v>
      </c>
      <c r="C264" s="54"/>
      <c r="D264" s="18" t="s">
        <v>355</v>
      </c>
      <c r="E264" s="18" t="s">
        <v>490</v>
      </c>
      <c r="F264" s="19">
        <v>31200</v>
      </c>
    </row>
    <row r="265" spans="1:6" x14ac:dyDescent="0.25">
      <c r="A265" s="108">
        <v>40920</v>
      </c>
      <c r="B265" s="18" t="s">
        <v>271</v>
      </c>
      <c r="C265" s="54"/>
      <c r="D265" s="18" t="s">
        <v>356</v>
      </c>
      <c r="E265" s="18" t="s">
        <v>490</v>
      </c>
      <c r="F265" s="19">
        <v>47880</v>
      </c>
    </row>
    <row r="266" spans="1:6" x14ac:dyDescent="0.25">
      <c r="A266" s="108">
        <v>40952</v>
      </c>
      <c r="B266" s="18" t="s">
        <v>271</v>
      </c>
      <c r="C266" s="54"/>
      <c r="D266" s="18" t="s">
        <v>432</v>
      </c>
      <c r="E266" s="18" t="s">
        <v>490</v>
      </c>
      <c r="F266" s="19">
        <v>19730</v>
      </c>
    </row>
    <row r="267" spans="1:6" x14ac:dyDescent="0.25">
      <c r="A267" s="108">
        <v>40960</v>
      </c>
      <c r="B267" s="18" t="s">
        <v>271</v>
      </c>
      <c r="C267" s="54"/>
      <c r="D267" s="18" t="s">
        <v>433</v>
      </c>
      <c r="E267" s="18" t="s">
        <v>490</v>
      </c>
      <c r="F267" s="19">
        <v>53200</v>
      </c>
    </row>
    <row r="268" spans="1:6" x14ac:dyDescent="0.25">
      <c r="A268" s="108">
        <v>40961</v>
      </c>
      <c r="B268" s="18" t="s">
        <v>271</v>
      </c>
      <c r="C268" s="55"/>
      <c r="D268" s="18" t="s">
        <v>434</v>
      </c>
      <c r="E268" s="18" t="s">
        <v>490</v>
      </c>
      <c r="F268" s="19">
        <v>2365</v>
      </c>
    </row>
    <row r="269" spans="1:6" x14ac:dyDescent="0.25">
      <c r="A269" s="108">
        <v>40990</v>
      </c>
      <c r="B269" s="18" t="s">
        <v>271</v>
      </c>
      <c r="C269" s="54"/>
      <c r="D269" s="18" t="s">
        <v>435</v>
      </c>
      <c r="E269" s="18" t="s">
        <v>490</v>
      </c>
      <c r="F269" s="19">
        <v>58840</v>
      </c>
    </row>
    <row r="270" spans="1:6" x14ac:dyDescent="0.25">
      <c r="A270" s="108">
        <v>41012</v>
      </c>
      <c r="B270" s="18" t="s">
        <v>271</v>
      </c>
      <c r="C270" s="55"/>
      <c r="D270" s="18" t="s">
        <v>436</v>
      </c>
      <c r="E270" s="18" t="s">
        <v>490</v>
      </c>
      <c r="F270" s="19">
        <v>15200</v>
      </c>
    </row>
    <row r="271" spans="1:6" x14ac:dyDescent="0.25">
      <c r="A271" s="108">
        <v>41135</v>
      </c>
      <c r="B271" s="18" t="s">
        <v>271</v>
      </c>
      <c r="C271" s="55"/>
      <c r="D271" s="18" t="s">
        <v>437</v>
      </c>
      <c r="E271" s="18" t="s">
        <v>490</v>
      </c>
      <c r="F271" s="19">
        <v>8400</v>
      </c>
    </row>
    <row r="272" spans="1:6" x14ac:dyDescent="0.25">
      <c r="A272" s="108">
        <v>41260</v>
      </c>
      <c r="B272" s="18" t="s">
        <v>271</v>
      </c>
      <c r="C272" s="55"/>
      <c r="D272" s="18" t="s">
        <v>311</v>
      </c>
      <c r="E272" s="18" t="s">
        <v>490</v>
      </c>
      <c r="F272" s="19">
        <v>24500</v>
      </c>
    </row>
    <row r="273" spans="1:6" x14ac:dyDescent="0.25">
      <c r="A273" s="108">
        <v>41562</v>
      </c>
      <c r="B273" s="18" t="s">
        <v>271</v>
      </c>
      <c r="C273" s="54"/>
      <c r="D273" s="18" t="s">
        <v>438</v>
      </c>
      <c r="E273" s="18" t="s">
        <v>490</v>
      </c>
      <c r="F273" s="19">
        <v>17400</v>
      </c>
    </row>
    <row r="274" spans="1:6" x14ac:dyDescent="0.25">
      <c r="A274" s="108">
        <v>41288</v>
      </c>
      <c r="B274" s="18" t="s">
        <v>271</v>
      </c>
      <c r="C274" s="54"/>
      <c r="D274" s="18" t="s">
        <v>365</v>
      </c>
      <c r="E274" s="18" t="s">
        <v>490</v>
      </c>
      <c r="F274" s="19">
        <v>8500</v>
      </c>
    </row>
    <row r="275" spans="1:6" x14ac:dyDescent="0.25">
      <c r="A275" s="108">
        <v>40919</v>
      </c>
      <c r="B275" s="18" t="s">
        <v>272</v>
      </c>
      <c r="C275" s="122">
        <v>112482874</v>
      </c>
      <c r="D275" s="18" t="s">
        <v>439</v>
      </c>
      <c r="E275" s="18" t="s">
        <v>468</v>
      </c>
      <c r="F275" s="19">
        <v>9888</v>
      </c>
    </row>
    <row r="276" spans="1:6" x14ac:dyDescent="0.25">
      <c r="A276" s="108">
        <v>41082</v>
      </c>
      <c r="B276" s="18" t="s">
        <v>272</v>
      </c>
      <c r="C276" s="55"/>
      <c r="D276" s="18" t="s">
        <v>440</v>
      </c>
      <c r="E276" s="18" t="s">
        <v>468</v>
      </c>
      <c r="F276" s="19">
        <v>18713</v>
      </c>
    </row>
    <row r="277" spans="1:6" x14ac:dyDescent="0.25">
      <c r="A277" s="108">
        <v>41358</v>
      </c>
      <c r="B277" s="18" t="s">
        <v>273</v>
      </c>
      <c r="C277" s="122" t="s">
        <v>125</v>
      </c>
      <c r="D277" s="18" t="s">
        <v>358</v>
      </c>
      <c r="E277" s="18" t="s">
        <v>490</v>
      </c>
      <c r="F277" s="19">
        <v>49048.18</v>
      </c>
    </row>
    <row r="278" spans="1:6" x14ac:dyDescent="0.25">
      <c r="A278" s="108">
        <v>41389</v>
      </c>
      <c r="B278" s="18" t="s">
        <v>273</v>
      </c>
      <c r="C278" s="55"/>
      <c r="D278" s="18" t="s">
        <v>441</v>
      </c>
      <c r="E278" s="18" t="s">
        <v>490</v>
      </c>
      <c r="F278" s="19">
        <v>27477.23</v>
      </c>
    </row>
    <row r="279" spans="1:6" x14ac:dyDescent="0.25">
      <c r="A279" s="108">
        <v>41423</v>
      </c>
      <c r="B279" s="18" t="s">
        <v>273</v>
      </c>
      <c r="C279" s="55"/>
      <c r="D279" s="18" t="s">
        <v>442</v>
      </c>
      <c r="E279" s="18" t="s">
        <v>490</v>
      </c>
      <c r="F279" s="19">
        <v>31297.73</v>
      </c>
    </row>
    <row r="280" spans="1:6" x14ac:dyDescent="0.25">
      <c r="A280" s="108">
        <v>39197</v>
      </c>
      <c r="B280" s="18" t="s">
        <v>274</v>
      </c>
      <c r="C280" s="24">
        <v>130016382</v>
      </c>
      <c r="D280" s="18"/>
      <c r="E280" s="18" t="s">
        <v>468</v>
      </c>
      <c r="F280" s="19">
        <v>104130</v>
      </c>
    </row>
    <row r="281" spans="1:6" x14ac:dyDescent="0.25">
      <c r="A281" s="108">
        <v>39220</v>
      </c>
      <c r="B281" s="18" t="s">
        <v>274</v>
      </c>
      <c r="C281" s="55"/>
      <c r="D281" s="18"/>
      <c r="E281" s="18" t="s">
        <v>468</v>
      </c>
      <c r="F281" s="19">
        <v>5336</v>
      </c>
    </row>
    <row r="282" spans="1:6" x14ac:dyDescent="0.25">
      <c r="A282" s="108">
        <v>39256</v>
      </c>
      <c r="B282" s="18" t="s">
        <v>274</v>
      </c>
      <c r="C282" s="55"/>
      <c r="D282" s="18"/>
      <c r="E282" s="18" t="s">
        <v>468</v>
      </c>
      <c r="F282" s="19">
        <v>14268</v>
      </c>
    </row>
    <row r="283" spans="1:6" x14ac:dyDescent="0.25">
      <c r="A283" s="108">
        <v>44414</v>
      </c>
      <c r="B283" s="18" t="s">
        <v>275</v>
      </c>
      <c r="C283" s="122">
        <v>130761002</v>
      </c>
      <c r="D283" s="18" t="s">
        <v>319</v>
      </c>
      <c r="E283" s="18" t="s">
        <v>505</v>
      </c>
      <c r="F283" s="19">
        <v>13894.5</v>
      </c>
    </row>
    <row r="284" spans="1:6" x14ac:dyDescent="0.25">
      <c r="A284" s="108">
        <v>44466</v>
      </c>
      <c r="B284" s="18" t="s">
        <v>275</v>
      </c>
      <c r="C284" s="55"/>
      <c r="D284" s="18" t="s">
        <v>443</v>
      </c>
      <c r="E284" s="18" t="s">
        <v>505</v>
      </c>
      <c r="F284" s="19">
        <v>27258</v>
      </c>
    </row>
    <row r="285" spans="1:6" x14ac:dyDescent="0.25">
      <c r="A285" s="108">
        <v>40431</v>
      </c>
      <c r="B285" s="18" t="s">
        <v>276</v>
      </c>
      <c r="C285" s="122">
        <v>101672226</v>
      </c>
      <c r="D285" s="18"/>
      <c r="E285" s="18" t="s">
        <v>468</v>
      </c>
      <c r="F285" s="19">
        <v>89813.2</v>
      </c>
    </row>
    <row r="286" spans="1:6" x14ac:dyDescent="0.25">
      <c r="A286" s="108">
        <v>40432</v>
      </c>
      <c r="B286" s="18" t="s">
        <v>276</v>
      </c>
      <c r="C286" s="54"/>
      <c r="D286" s="18" t="s">
        <v>444</v>
      </c>
      <c r="E286" s="18" t="s">
        <v>468</v>
      </c>
      <c r="F286" s="19">
        <v>159718</v>
      </c>
    </row>
    <row r="287" spans="1:6" x14ac:dyDescent="0.25">
      <c r="A287" s="108">
        <v>40437</v>
      </c>
      <c r="B287" s="18" t="s">
        <v>276</v>
      </c>
      <c r="C287" s="55"/>
      <c r="D287" s="18" t="s">
        <v>445</v>
      </c>
      <c r="E287" s="18" t="s">
        <v>468</v>
      </c>
      <c r="F287" s="19">
        <v>8400</v>
      </c>
    </row>
    <row r="288" spans="1:6" x14ac:dyDescent="0.25">
      <c r="A288" s="108">
        <v>40470</v>
      </c>
      <c r="B288" s="18" t="s">
        <v>276</v>
      </c>
      <c r="C288" s="54"/>
      <c r="D288" s="18" t="s">
        <v>446</v>
      </c>
      <c r="E288" s="18" t="s">
        <v>468</v>
      </c>
      <c r="F288" s="19">
        <v>52476</v>
      </c>
    </row>
    <row r="289" spans="1:6" x14ac:dyDescent="0.25">
      <c r="A289" s="108">
        <v>40471</v>
      </c>
      <c r="B289" s="18" t="s">
        <v>276</v>
      </c>
      <c r="C289" s="55"/>
      <c r="D289" s="18" t="s">
        <v>447</v>
      </c>
      <c r="E289" s="18" t="s">
        <v>468</v>
      </c>
      <c r="F289" s="19">
        <v>14075</v>
      </c>
    </row>
    <row r="290" spans="1:6" x14ac:dyDescent="0.25">
      <c r="A290" s="108">
        <v>40473</v>
      </c>
      <c r="B290" s="18" t="s">
        <v>276</v>
      </c>
      <c r="C290" s="55"/>
      <c r="D290" s="18" t="s">
        <v>448</v>
      </c>
      <c r="E290" s="18" t="s">
        <v>468</v>
      </c>
      <c r="F290" s="19">
        <v>106773</v>
      </c>
    </row>
    <row r="291" spans="1:6" x14ac:dyDescent="0.25">
      <c r="A291" s="108">
        <v>40473</v>
      </c>
      <c r="B291" s="18" t="s">
        <v>276</v>
      </c>
      <c r="C291" s="55"/>
      <c r="D291" s="18" t="s">
        <v>449</v>
      </c>
      <c r="E291" s="18" t="s">
        <v>468</v>
      </c>
      <c r="F291" s="19">
        <v>31000</v>
      </c>
    </row>
    <row r="292" spans="1:6" x14ac:dyDescent="0.25">
      <c r="A292" s="108">
        <v>40478</v>
      </c>
      <c r="B292" s="18" t="s">
        <v>276</v>
      </c>
      <c r="C292" s="55"/>
      <c r="D292" s="18" t="s">
        <v>450</v>
      </c>
      <c r="E292" s="18" t="s">
        <v>468</v>
      </c>
      <c r="F292" s="19">
        <v>39670</v>
      </c>
    </row>
    <row r="293" spans="1:6" x14ac:dyDescent="0.25">
      <c r="A293" s="108">
        <v>40478</v>
      </c>
      <c r="B293" s="18" t="s">
        <v>276</v>
      </c>
      <c r="C293" s="55"/>
      <c r="D293" s="18" t="s">
        <v>451</v>
      </c>
      <c r="E293" s="18" t="s">
        <v>468</v>
      </c>
      <c r="F293" s="19">
        <v>114986</v>
      </c>
    </row>
    <row r="294" spans="1:6" x14ac:dyDescent="0.25">
      <c r="A294" s="108">
        <v>40483</v>
      </c>
      <c r="B294" s="18" t="s">
        <v>276</v>
      </c>
      <c r="C294" s="54"/>
      <c r="D294" s="18" t="s">
        <v>452</v>
      </c>
      <c r="E294" s="18" t="s">
        <v>468</v>
      </c>
      <c r="F294" s="19">
        <v>135470</v>
      </c>
    </row>
    <row r="295" spans="1:6" x14ac:dyDescent="0.25">
      <c r="A295" s="108">
        <v>40862</v>
      </c>
      <c r="B295" s="18" t="s">
        <v>276</v>
      </c>
      <c r="C295" s="55"/>
      <c r="D295" s="18"/>
      <c r="E295" s="18" t="s">
        <v>468</v>
      </c>
      <c r="F295" s="19">
        <v>120000</v>
      </c>
    </row>
    <row r="296" spans="1:6" x14ac:dyDescent="0.25">
      <c r="A296" s="108">
        <v>40848</v>
      </c>
      <c r="B296" s="18" t="s">
        <v>276</v>
      </c>
      <c r="C296" s="54"/>
      <c r="D296" s="18"/>
      <c r="E296" s="18" t="s">
        <v>468</v>
      </c>
      <c r="F296" s="19">
        <v>76400</v>
      </c>
    </row>
    <row r="297" spans="1:6" x14ac:dyDescent="0.25">
      <c r="A297" s="108">
        <v>40863</v>
      </c>
      <c r="B297" s="18" t="s">
        <v>276</v>
      </c>
      <c r="C297" s="55"/>
      <c r="D297" s="18"/>
      <c r="E297" s="18" t="s">
        <v>468</v>
      </c>
      <c r="F297" s="19">
        <v>73741.2</v>
      </c>
    </row>
    <row r="298" spans="1:6" x14ac:dyDescent="0.25">
      <c r="A298" s="108">
        <v>40555</v>
      </c>
      <c r="B298" s="18" t="s">
        <v>276</v>
      </c>
      <c r="C298" s="55"/>
      <c r="D298" s="18" t="s">
        <v>453</v>
      </c>
      <c r="E298" s="18" t="s">
        <v>468</v>
      </c>
      <c r="F298" s="19">
        <v>140340</v>
      </c>
    </row>
    <row r="299" spans="1:6" x14ac:dyDescent="0.25">
      <c r="A299" s="108">
        <v>40555</v>
      </c>
      <c r="B299" s="18" t="s">
        <v>276</v>
      </c>
      <c r="C299" s="55"/>
      <c r="D299" s="18" t="s">
        <v>454</v>
      </c>
      <c r="E299" s="18" t="s">
        <v>468</v>
      </c>
      <c r="F299" s="19">
        <v>78050</v>
      </c>
    </row>
    <row r="300" spans="1:6" x14ac:dyDescent="0.25">
      <c r="A300" s="108">
        <v>44013</v>
      </c>
      <c r="B300" s="18" t="s">
        <v>277</v>
      </c>
      <c r="C300" s="122">
        <v>130053911</v>
      </c>
      <c r="D300" s="18">
        <v>20895295</v>
      </c>
      <c r="E300" s="18" t="s">
        <v>468</v>
      </c>
      <c r="F300" s="19">
        <v>24444.5</v>
      </c>
    </row>
    <row r="301" spans="1:6" x14ac:dyDescent="0.25">
      <c r="A301" s="108">
        <v>44055</v>
      </c>
      <c r="B301" s="18" t="s">
        <v>277</v>
      </c>
      <c r="C301" s="55"/>
      <c r="D301" s="18">
        <v>20923890</v>
      </c>
      <c r="E301" s="18" t="s">
        <v>468</v>
      </c>
      <c r="F301" s="19">
        <v>79488.02</v>
      </c>
    </row>
    <row r="302" spans="1:6" x14ac:dyDescent="0.25">
      <c r="A302" s="108">
        <v>44085</v>
      </c>
      <c r="B302" s="18" t="s">
        <v>277</v>
      </c>
      <c r="C302" s="55"/>
      <c r="D302" s="18">
        <v>20943316</v>
      </c>
      <c r="E302" s="18" t="s">
        <v>468</v>
      </c>
      <c r="F302" s="19">
        <v>89164</v>
      </c>
    </row>
    <row r="303" spans="1:6" x14ac:dyDescent="0.25">
      <c r="A303" s="108">
        <v>44090</v>
      </c>
      <c r="B303" s="18" t="s">
        <v>277</v>
      </c>
      <c r="C303" s="55"/>
      <c r="D303" s="18">
        <v>20946128</v>
      </c>
      <c r="E303" s="18" t="s">
        <v>468</v>
      </c>
      <c r="F303" s="19">
        <v>35000</v>
      </c>
    </row>
    <row r="304" spans="1:6" x14ac:dyDescent="0.25">
      <c r="A304" s="108">
        <v>44106</v>
      </c>
      <c r="B304" s="18" t="s">
        <v>277</v>
      </c>
      <c r="C304" s="55"/>
      <c r="D304" s="18">
        <v>20957109</v>
      </c>
      <c r="E304" s="18" t="s">
        <v>468</v>
      </c>
      <c r="F304" s="19">
        <v>15000</v>
      </c>
    </row>
    <row r="305" spans="1:6" x14ac:dyDescent="0.25">
      <c r="A305" s="108">
        <v>44106</v>
      </c>
      <c r="B305" s="18" t="s">
        <v>277</v>
      </c>
      <c r="C305" s="55"/>
      <c r="D305" s="18">
        <v>20957314</v>
      </c>
      <c r="E305" s="18" t="s">
        <v>468</v>
      </c>
      <c r="F305" s="19">
        <v>35000</v>
      </c>
    </row>
    <row r="306" spans="1:6" x14ac:dyDescent="0.25">
      <c r="A306" s="108">
        <v>40158</v>
      </c>
      <c r="B306" s="18" t="s">
        <v>278</v>
      </c>
      <c r="C306" s="122" t="s">
        <v>126</v>
      </c>
      <c r="D306" s="18" t="s">
        <v>455</v>
      </c>
      <c r="E306" s="18" t="s">
        <v>490</v>
      </c>
      <c r="F306" s="19">
        <v>115445</v>
      </c>
    </row>
    <row r="307" spans="1:6" x14ac:dyDescent="0.25">
      <c r="A307" s="108">
        <v>41124</v>
      </c>
      <c r="B307" s="18" t="s">
        <v>278</v>
      </c>
      <c r="C307" s="55"/>
      <c r="D307" s="18" t="s">
        <v>456</v>
      </c>
      <c r="E307" s="18" t="s">
        <v>490</v>
      </c>
      <c r="F307" s="19">
        <v>45936</v>
      </c>
    </row>
    <row r="308" spans="1:6" x14ac:dyDescent="0.25">
      <c r="A308" s="108">
        <v>41131</v>
      </c>
      <c r="B308" s="18" t="s">
        <v>278</v>
      </c>
      <c r="C308" s="55"/>
      <c r="D308" s="18" t="s">
        <v>457</v>
      </c>
      <c r="E308" s="18" t="s">
        <v>490</v>
      </c>
      <c r="F308" s="19">
        <v>24192</v>
      </c>
    </row>
    <row r="309" spans="1:6" x14ac:dyDescent="0.25">
      <c r="A309" s="108">
        <v>41134</v>
      </c>
      <c r="B309" s="18" t="s">
        <v>278</v>
      </c>
      <c r="C309" s="55"/>
      <c r="D309" s="18" t="s">
        <v>458</v>
      </c>
      <c r="E309" s="18" t="s">
        <v>490</v>
      </c>
      <c r="F309" s="19">
        <v>5455</v>
      </c>
    </row>
    <row r="310" spans="1:6" x14ac:dyDescent="0.25">
      <c r="A310" s="108">
        <v>41136</v>
      </c>
      <c r="B310" s="18" t="s">
        <v>278</v>
      </c>
      <c r="C310" s="55"/>
      <c r="D310" s="18" t="s">
        <v>459</v>
      </c>
      <c r="E310" s="18" t="s">
        <v>490</v>
      </c>
      <c r="F310" s="19">
        <v>34956</v>
      </c>
    </row>
    <row r="311" spans="1:6" x14ac:dyDescent="0.25">
      <c r="A311" s="108">
        <v>41143</v>
      </c>
      <c r="B311" s="18" t="s">
        <v>278</v>
      </c>
      <c r="C311" s="54"/>
      <c r="D311" s="18" t="s">
        <v>460</v>
      </c>
      <c r="E311" s="18" t="s">
        <v>490</v>
      </c>
      <c r="F311" s="19">
        <v>6500</v>
      </c>
    </row>
    <row r="312" spans="1:6" x14ac:dyDescent="0.25">
      <c r="A312" s="108">
        <v>41149</v>
      </c>
      <c r="B312" s="18" t="s">
        <v>278</v>
      </c>
      <c r="C312" s="55"/>
      <c r="D312" s="18" t="s">
        <v>461</v>
      </c>
      <c r="E312" s="18" t="s">
        <v>490</v>
      </c>
      <c r="F312" s="19">
        <v>9100</v>
      </c>
    </row>
    <row r="313" spans="1:6" x14ac:dyDescent="0.25">
      <c r="A313" s="108">
        <v>41155</v>
      </c>
      <c r="B313" s="18" t="s">
        <v>278</v>
      </c>
      <c r="C313" s="55"/>
      <c r="D313" s="18" t="s">
        <v>462</v>
      </c>
      <c r="E313" s="18" t="s">
        <v>490</v>
      </c>
      <c r="F313" s="19">
        <v>9100</v>
      </c>
    </row>
    <row r="314" spans="1:6" x14ac:dyDescent="0.25">
      <c r="A314" s="108">
        <v>41159</v>
      </c>
      <c r="B314" s="18" t="s">
        <v>278</v>
      </c>
      <c r="C314" s="55"/>
      <c r="D314" s="18" t="s">
        <v>463</v>
      </c>
      <c r="E314" s="18" t="s">
        <v>490</v>
      </c>
      <c r="F314" s="19">
        <v>18600</v>
      </c>
    </row>
    <row r="315" spans="1:6" x14ac:dyDescent="0.25">
      <c r="A315" s="108">
        <v>41304</v>
      </c>
      <c r="B315" s="18" t="s">
        <v>278</v>
      </c>
      <c r="C315" s="55"/>
      <c r="D315" s="18" t="s">
        <v>464</v>
      </c>
      <c r="E315" s="18" t="s">
        <v>490</v>
      </c>
      <c r="F315" s="19">
        <v>25170</v>
      </c>
    </row>
    <row r="316" spans="1:6" x14ac:dyDescent="0.25">
      <c r="A316" s="108">
        <v>41347</v>
      </c>
      <c r="B316" s="18" t="s">
        <v>278</v>
      </c>
      <c r="C316" s="55"/>
      <c r="D316" s="18" t="s">
        <v>465</v>
      </c>
      <c r="E316" s="18" t="s">
        <v>490</v>
      </c>
      <c r="F316" s="19">
        <v>30384</v>
      </c>
    </row>
    <row r="317" spans="1:6" x14ac:dyDescent="0.25">
      <c r="A317" s="108">
        <v>41488</v>
      </c>
      <c r="B317" s="18" t="s">
        <v>278</v>
      </c>
      <c r="C317" s="54"/>
      <c r="D317" s="18" t="s">
        <v>466</v>
      </c>
      <c r="E317" s="18" t="s">
        <v>490</v>
      </c>
      <c r="F317" s="19">
        <v>186120</v>
      </c>
    </row>
    <row r="318" spans="1:6" ht="15.75" thickBot="1" x14ac:dyDescent="0.3">
      <c r="A318" s="114">
        <v>46000</v>
      </c>
      <c r="B318" s="115" t="s">
        <v>279</v>
      </c>
      <c r="C318" s="123">
        <v>132344911</v>
      </c>
      <c r="D318" s="119" t="s">
        <v>188</v>
      </c>
      <c r="E318" s="115" t="s">
        <v>474</v>
      </c>
      <c r="F318" s="19">
        <v>4720</v>
      </c>
    </row>
    <row r="319" spans="1:6" ht="16.5" thickBot="1" x14ac:dyDescent="0.3">
      <c r="A319" s="59"/>
      <c r="B319" s="60"/>
      <c r="C319" s="60"/>
      <c r="D319" s="60"/>
      <c r="E319" s="61" t="s">
        <v>10</v>
      </c>
      <c r="F319" s="62">
        <f>SUM(F8:F318)</f>
        <v>13021402.899999997</v>
      </c>
    </row>
    <row r="322" spans="1:9" x14ac:dyDescent="0.25">
      <c r="A322" s="2"/>
      <c r="B322" t="s">
        <v>22</v>
      </c>
      <c r="D322" t="s">
        <v>23</v>
      </c>
      <c r="E322" t="s">
        <v>511</v>
      </c>
      <c r="F322" s="127"/>
    </row>
    <row r="326" spans="1:9" ht="15.75" x14ac:dyDescent="0.25">
      <c r="B326" s="52" t="s">
        <v>512</v>
      </c>
      <c r="C326" s="12"/>
      <c r="D326" s="3" t="s">
        <v>199</v>
      </c>
      <c r="E326" s="53" t="s">
        <v>198</v>
      </c>
      <c r="G326" s="53"/>
      <c r="H326" s="5"/>
      <c r="I326" s="5"/>
    </row>
    <row r="327" spans="1:9" ht="15.75" x14ac:dyDescent="0.25">
      <c r="B327" s="5" t="s">
        <v>197</v>
      </c>
      <c r="C327" s="5"/>
      <c r="D327" s="5" t="s">
        <v>203</v>
      </c>
      <c r="E327" s="159" t="s">
        <v>206</v>
      </c>
      <c r="F327" s="159"/>
      <c r="G327" s="5"/>
      <c r="H327" s="5"/>
    </row>
    <row r="330" spans="1:9" x14ac:dyDescent="0.25">
      <c r="D330" s="57"/>
    </row>
  </sheetData>
  <mergeCells count="4">
    <mergeCell ref="E327:F327"/>
    <mergeCell ref="A3:F3"/>
    <mergeCell ref="A4:F4"/>
    <mergeCell ref="A5:F5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A129 A104:A105 A110 A119 D126:D127 D131 D136 D104 D129 D119:D122 D133 D106:D107 D124 D111" xr:uid="{00000000-0002-0000-0100-000000000000}"/>
  </dataValidations>
  <pageMargins left="0.70866141732283472" right="0.70866141732283472" top="0.74803149606299213" bottom="0.74803149606299213" header="0.31496062992125984" footer="0.31496062992125984"/>
  <pageSetup paperSize="5" scale="75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6"/>
  <sheetViews>
    <sheetView tabSelected="1" topLeftCell="A5" zoomScale="80" zoomScaleNormal="80" workbookViewId="0">
      <selection activeCell="D320" sqref="D320"/>
    </sheetView>
  </sheetViews>
  <sheetFormatPr baseColWidth="10" defaultColWidth="11.42578125" defaultRowHeight="15.75" x14ac:dyDescent="0.25"/>
  <cols>
    <col min="1" max="1" width="38.5703125" style="5" customWidth="1"/>
    <col min="2" max="2" width="12.5703125" style="5" customWidth="1"/>
    <col min="3" max="3" width="18.42578125" style="5" customWidth="1"/>
    <col min="4" max="4" width="14" style="5" customWidth="1"/>
    <col min="5" max="5" width="19" style="5" customWidth="1"/>
    <col min="6" max="6" width="14.7109375" style="5" customWidth="1"/>
    <col min="7" max="7" width="15.28515625" style="5" customWidth="1"/>
    <col min="8" max="8" width="14.5703125" style="5" customWidth="1"/>
    <col min="9" max="9" width="14.42578125" style="5" customWidth="1"/>
    <col min="10" max="10" width="17.85546875" style="5" customWidth="1"/>
    <col min="11" max="16384" width="11.42578125" style="5"/>
  </cols>
  <sheetData>
    <row r="1" spans="1:10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8"/>
      <c r="B2" s="8"/>
      <c r="C2" s="152" t="s">
        <v>6</v>
      </c>
      <c r="D2" s="152"/>
      <c r="E2" s="152"/>
      <c r="F2" s="152"/>
      <c r="G2" s="152"/>
      <c r="H2" s="152"/>
      <c r="I2" s="8"/>
      <c r="J2" s="8"/>
    </row>
    <row r="3" spans="1:10" ht="18.75" x14ac:dyDescent="0.3">
      <c r="A3" s="8"/>
      <c r="B3" s="8"/>
      <c r="C3" s="153" t="s">
        <v>7</v>
      </c>
      <c r="D3" s="153"/>
      <c r="E3" s="153"/>
      <c r="F3" s="153"/>
      <c r="G3" s="153"/>
      <c r="H3" s="153"/>
      <c r="I3" s="8"/>
      <c r="J3" s="8"/>
    </row>
    <row r="4" spans="1:10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18.75" x14ac:dyDescent="0.3">
      <c r="A5" s="157" t="s">
        <v>202</v>
      </c>
      <c r="B5" s="157"/>
      <c r="C5" s="157"/>
      <c r="D5" s="157"/>
      <c r="E5" s="157"/>
      <c r="F5" s="157"/>
      <c r="G5" s="157"/>
      <c r="H5" s="157"/>
      <c r="I5" s="10"/>
      <c r="J5" s="10"/>
    </row>
    <row r="6" spans="1:10" ht="16.5" thickBot="1" x14ac:dyDescent="0.3">
      <c r="A6" s="158" t="s">
        <v>200</v>
      </c>
      <c r="B6" s="158"/>
      <c r="C6" s="158"/>
      <c r="D6" s="158" t="s">
        <v>201</v>
      </c>
      <c r="E6" s="158"/>
      <c r="F6" s="158"/>
      <c r="G6" s="158"/>
      <c r="H6" s="158"/>
      <c r="I6" s="158"/>
      <c r="J6" s="158"/>
    </row>
    <row r="7" spans="1:10" ht="30.75" thickBot="1" x14ac:dyDescent="0.3">
      <c r="A7" s="69" t="s">
        <v>12</v>
      </c>
      <c r="B7" s="70" t="s">
        <v>13</v>
      </c>
      <c r="C7" s="71" t="s">
        <v>14</v>
      </c>
      <c r="D7" s="72" t="s">
        <v>15</v>
      </c>
      <c r="E7" s="72" t="s">
        <v>16</v>
      </c>
      <c r="F7" s="72" t="s">
        <v>17</v>
      </c>
      <c r="G7" s="72" t="s">
        <v>18</v>
      </c>
      <c r="H7" s="72" t="s">
        <v>19</v>
      </c>
      <c r="I7" s="72" t="s">
        <v>20</v>
      </c>
      <c r="J7" s="73" t="s">
        <v>21</v>
      </c>
    </row>
    <row r="8" spans="1:10" x14ac:dyDescent="0.25">
      <c r="A8" s="23" t="s">
        <v>29</v>
      </c>
      <c r="B8" s="121">
        <v>112102221</v>
      </c>
      <c r="C8" s="26">
        <v>216</v>
      </c>
      <c r="D8" s="33">
        <v>42643</v>
      </c>
      <c r="E8" s="128">
        <v>7550</v>
      </c>
      <c r="F8" s="63"/>
      <c r="G8" s="63"/>
      <c r="H8" s="63"/>
      <c r="I8" s="63"/>
      <c r="J8" s="134">
        <v>7550</v>
      </c>
    </row>
    <row r="9" spans="1:10" x14ac:dyDescent="0.25">
      <c r="A9" s="135" t="s">
        <v>29</v>
      </c>
      <c r="B9" s="122"/>
      <c r="C9" s="27">
        <v>243</v>
      </c>
      <c r="D9" s="21">
        <v>42674</v>
      </c>
      <c r="E9" s="40">
        <v>14055</v>
      </c>
      <c r="F9" s="24"/>
      <c r="G9" s="24"/>
      <c r="H9" s="24"/>
      <c r="I9" s="24"/>
      <c r="J9" s="58">
        <v>14055</v>
      </c>
    </row>
    <row r="10" spans="1:10" x14ac:dyDescent="0.25">
      <c r="A10" s="135" t="s">
        <v>29</v>
      </c>
      <c r="B10" s="122"/>
      <c r="C10" s="27">
        <v>249</v>
      </c>
      <c r="D10" s="21">
        <v>42704</v>
      </c>
      <c r="E10" s="40">
        <v>10165</v>
      </c>
      <c r="F10" s="24"/>
      <c r="G10" s="24"/>
      <c r="H10" s="24"/>
      <c r="I10" s="24"/>
      <c r="J10" s="58">
        <v>10165</v>
      </c>
    </row>
    <row r="11" spans="1:10" x14ac:dyDescent="0.25">
      <c r="A11" s="135" t="s">
        <v>29</v>
      </c>
      <c r="B11" s="122"/>
      <c r="C11" s="27">
        <v>264</v>
      </c>
      <c r="D11" s="21">
        <v>42400</v>
      </c>
      <c r="E11" s="40">
        <v>11555</v>
      </c>
      <c r="F11" s="24"/>
      <c r="G11" s="24"/>
      <c r="H11" s="24"/>
      <c r="I11" s="24"/>
      <c r="J11" s="58">
        <v>11555</v>
      </c>
    </row>
    <row r="12" spans="1:10" x14ac:dyDescent="0.25">
      <c r="A12" s="135" t="s">
        <v>29</v>
      </c>
      <c r="B12" s="122"/>
      <c r="C12" s="27">
        <v>255</v>
      </c>
      <c r="D12" s="21">
        <v>42735</v>
      </c>
      <c r="E12" s="40">
        <v>11920</v>
      </c>
      <c r="F12" s="24"/>
      <c r="G12" s="24"/>
      <c r="H12" s="24"/>
      <c r="I12" s="24"/>
      <c r="J12" s="58">
        <v>11920</v>
      </c>
    </row>
    <row r="13" spans="1:10" x14ac:dyDescent="0.25">
      <c r="A13" s="135" t="s">
        <v>29</v>
      </c>
      <c r="B13" s="122"/>
      <c r="C13" s="27">
        <v>278</v>
      </c>
      <c r="D13" s="21">
        <v>42794</v>
      </c>
      <c r="E13" s="40">
        <v>11585</v>
      </c>
      <c r="F13" s="24"/>
      <c r="G13" s="24"/>
      <c r="H13" s="24"/>
      <c r="I13" s="24"/>
      <c r="J13" s="58">
        <v>11585</v>
      </c>
    </row>
    <row r="14" spans="1:10" x14ac:dyDescent="0.25">
      <c r="A14" s="135" t="s">
        <v>29</v>
      </c>
      <c r="B14" s="122"/>
      <c r="C14" s="27">
        <v>289</v>
      </c>
      <c r="D14" s="21">
        <v>42825</v>
      </c>
      <c r="E14" s="40">
        <v>13185</v>
      </c>
      <c r="F14" s="24"/>
      <c r="G14" s="24"/>
      <c r="H14" s="24"/>
      <c r="I14" s="24"/>
      <c r="J14" s="58">
        <v>13185</v>
      </c>
    </row>
    <row r="15" spans="1:10" x14ac:dyDescent="0.25">
      <c r="A15" s="135" t="s">
        <v>29</v>
      </c>
      <c r="B15" s="122"/>
      <c r="C15" s="27">
        <v>298</v>
      </c>
      <c r="D15" s="21" t="s">
        <v>189</v>
      </c>
      <c r="E15" s="40">
        <v>12180</v>
      </c>
      <c r="F15" s="24"/>
      <c r="G15" s="24"/>
      <c r="H15" s="24"/>
      <c r="I15" s="24"/>
      <c r="J15" s="58">
        <v>12180</v>
      </c>
    </row>
    <row r="16" spans="1:10" x14ac:dyDescent="0.25">
      <c r="A16" s="135" t="s">
        <v>29</v>
      </c>
      <c r="B16" s="122"/>
      <c r="C16" s="27">
        <v>317</v>
      </c>
      <c r="D16" s="21">
        <v>42886</v>
      </c>
      <c r="E16" s="40">
        <v>10970</v>
      </c>
      <c r="F16" s="24"/>
      <c r="G16" s="24"/>
      <c r="H16" s="24"/>
      <c r="I16" s="24"/>
      <c r="J16" s="58">
        <v>10970</v>
      </c>
    </row>
    <row r="17" spans="1:10" x14ac:dyDescent="0.25">
      <c r="A17" s="135" t="s">
        <v>29</v>
      </c>
      <c r="B17" s="122"/>
      <c r="C17" s="27">
        <v>333</v>
      </c>
      <c r="D17" s="21">
        <v>42916</v>
      </c>
      <c r="E17" s="40">
        <v>14045</v>
      </c>
      <c r="F17" s="24"/>
      <c r="G17" s="24"/>
      <c r="H17" s="24"/>
      <c r="I17" s="24"/>
      <c r="J17" s="58">
        <v>14045</v>
      </c>
    </row>
    <row r="18" spans="1:10" x14ac:dyDescent="0.25">
      <c r="A18" s="135" t="s">
        <v>29</v>
      </c>
      <c r="B18" s="122"/>
      <c r="C18" s="27">
        <v>379</v>
      </c>
      <c r="D18" s="21">
        <v>42947</v>
      </c>
      <c r="E18" s="40">
        <v>13748.02</v>
      </c>
      <c r="F18" s="24"/>
      <c r="G18" s="24"/>
      <c r="H18" s="24"/>
      <c r="I18" s="24"/>
      <c r="J18" s="58">
        <v>13748.02</v>
      </c>
    </row>
    <row r="19" spans="1:10" x14ac:dyDescent="0.25">
      <c r="A19" s="135" t="s">
        <v>29</v>
      </c>
      <c r="B19" s="122"/>
      <c r="C19" s="27">
        <v>380</v>
      </c>
      <c r="D19" s="21">
        <v>42978</v>
      </c>
      <c r="E19" s="40">
        <v>17117.900000000001</v>
      </c>
      <c r="F19" s="24"/>
      <c r="G19" s="24"/>
      <c r="H19" s="24"/>
      <c r="I19" s="24"/>
      <c r="J19" s="58">
        <v>17117.900000000001</v>
      </c>
    </row>
    <row r="20" spans="1:10" x14ac:dyDescent="0.25">
      <c r="A20" s="135" t="s">
        <v>29</v>
      </c>
      <c r="B20" s="122"/>
      <c r="C20" s="27">
        <v>381</v>
      </c>
      <c r="D20" s="21">
        <v>43008</v>
      </c>
      <c r="E20" s="40">
        <v>12158.17</v>
      </c>
      <c r="F20" s="24"/>
      <c r="G20" s="24"/>
      <c r="H20" s="24"/>
      <c r="I20" s="24"/>
      <c r="J20" s="58">
        <v>12158.17</v>
      </c>
    </row>
    <row r="21" spans="1:10" x14ac:dyDescent="0.25">
      <c r="A21" s="135" t="s">
        <v>29</v>
      </c>
      <c r="B21" s="122"/>
      <c r="C21" s="27">
        <v>382</v>
      </c>
      <c r="D21" s="21">
        <v>43039</v>
      </c>
      <c r="E21" s="40">
        <v>13848.63</v>
      </c>
      <c r="F21" s="24"/>
      <c r="G21" s="24"/>
      <c r="H21" s="24"/>
      <c r="I21" s="24"/>
      <c r="J21" s="58">
        <v>13848.63</v>
      </c>
    </row>
    <row r="22" spans="1:10" x14ac:dyDescent="0.25">
      <c r="A22" s="135" t="s">
        <v>29</v>
      </c>
      <c r="B22" s="122"/>
      <c r="C22" s="27">
        <v>383</v>
      </c>
      <c r="D22" s="21">
        <v>43069</v>
      </c>
      <c r="E22" s="40">
        <v>12293.6</v>
      </c>
      <c r="F22" s="24"/>
      <c r="G22" s="24"/>
      <c r="H22" s="24"/>
      <c r="I22" s="24"/>
      <c r="J22" s="58">
        <v>12293.6</v>
      </c>
    </row>
    <row r="23" spans="1:10" x14ac:dyDescent="0.25">
      <c r="A23" s="135" t="s">
        <v>29</v>
      </c>
      <c r="B23" s="122"/>
      <c r="C23" s="27">
        <v>384</v>
      </c>
      <c r="D23" s="21">
        <v>43100</v>
      </c>
      <c r="E23" s="40">
        <v>11470</v>
      </c>
      <c r="F23" s="24"/>
      <c r="G23" s="24"/>
      <c r="H23" s="24"/>
      <c r="I23" s="24"/>
      <c r="J23" s="58">
        <v>11470</v>
      </c>
    </row>
    <row r="24" spans="1:10" x14ac:dyDescent="0.25">
      <c r="A24" s="135" t="s">
        <v>29</v>
      </c>
      <c r="B24" s="122"/>
      <c r="C24" s="27">
        <v>393</v>
      </c>
      <c r="D24" s="21">
        <v>43131</v>
      </c>
      <c r="E24" s="40">
        <v>10565</v>
      </c>
      <c r="F24" s="24"/>
      <c r="G24" s="24"/>
      <c r="H24" s="24"/>
      <c r="I24" s="24"/>
      <c r="J24" s="58">
        <v>10565</v>
      </c>
    </row>
    <row r="25" spans="1:10" x14ac:dyDescent="0.25">
      <c r="A25" s="135" t="s">
        <v>29</v>
      </c>
      <c r="B25" s="122"/>
      <c r="C25" s="27">
        <v>403</v>
      </c>
      <c r="D25" s="21">
        <v>43159</v>
      </c>
      <c r="E25" s="40">
        <v>10320</v>
      </c>
      <c r="F25" s="24"/>
      <c r="G25" s="24"/>
      <c r="H25" s="24"/>
      <c r="I25" s="24"/>
      <c r="J25" s="58">
        <v>10320</v>
      </c>
    </row>
    <row r="26" spans="1:10" x14ac:dyDescent="0.25">
      <c r="A26" s="135" t="s">
        <v>29</v>
      </c>
      <c r="B26" s="122"/>
      <c r="C26" s="27">
        <v>411</v>
      </c>
      <c r="D26" s="21">
        <v>43190</v>
      </c>
      <c r="E26" s="40">
        <v>12105</v>
      </c>
      <c r="F26" s="24"/>
      <c r="G26" s="24"/>
      <c r="H26" s="24"/>
      <c r="I26" s="24"/>
      <c r="J26" s="58">
        <v>12105</v>
      </c>
    </row>
    <row r="27" spans="1:10" x14ac:dyDescent="0.25">
      <c r="A27" s="135" t="s">
        <v>29</v>
      </c>
      <c r="B27" s="122"/>
      <c r="C27" s="18" t="s">
        <v>280</v>
      </c>
      <c r="D27" s="17">
        <v>46050</v>
      </c>
      <c r="E27" s="19">
        <v>5940</v>
      </c>
      <c r="F27" s="19">
        <v>5940</v>
      </c>
      <c r="G27" s="24"/>
      <c r="H27" s="24"/>
      <c r="I27" s="24"/>
      <c r="J27" s="58">
        <v>0</v>
      </c>
    </row>
    <row r="28" spans="1:10" x14ac:dyDescent="0.25">
      <c r="A28" s="135" t="s">
        <v>99</v>
      </c>
      <c r="B28" s="122">
        <v>130493154</v>
      </c>
      <c r="C28" s="117" t="s">
        <v>281</v>
      </c>
      <c r="D28" s="17">
        <v>46034</v>
      </c>
      <c r="E28" s="19">
        <v>6332.59</v>
      </c>
      <c r="F28" s="19">
        <v>6332.59</v>
      </c>
      <c r="G28" s="24"/>
      <c r="H28" s="24"/>
      <c r="I28" s="24"/>
      <c r="J28" s="58">
        <v>0</v>
      </c>
    </row>
    <row r="29" spans="1:10" x14ac:dyDescent="0.25">
      <c r="A29" s="135" t="s">
        <v>99</v>
      </c>
      <c r="B29" s="122"/>
      <c r="C29" s="117" t="s">
        <v>282</v>
      </c>
      <c r="D29" s="103">
        <v>46036</v>
      </c>
      <c r="E29" s="19">
        <v>19039.25</v>
      </c>
      <c r="F29" s="19">
        <v>19039.25</v>
      </c>
      <c r="G29" s="24"/>
      <c r="H29" s="24"/>
      <c r="I29" s="24"/>
      <c r="J29" s="58">
        <v>0</v>
      </c>
    </row>
    <row r="30" spans="1:10" x14ac:dyDescent="0.25">
      <c r="A30" s="135" t="s">
        <v>99</v>
      </c>
      <c r="B30" s="122"/>
      <c r="C30" s="117" t="s">
        <v>283</v>
      </c>
      <c r="D30" s="103">
        <v>46038</v>
      </c>
      <c r="E30" s="19">
        <v>9265.08</v>
      </c>
      <c r="F30" s="19">
        <v>9265.08</v>
      </c>
      <c r="G30" s="24"/>
      <c r="H30" s="24"/>
      <c r="I30" s="24"/>
      <c r="J30" s="58">
        <v>0</v>
      </c>
    </row>
    <row r="31" spans="1:10" x14ac:dyDescent="0.25">
      <c r="A31" s="135" t="s">
        <v>99</v>
      </c>
      <c r="B31" s="122"/>
      <c r="C31" s="117" t="s">
        <v>284</v>
      </c>
      <c r="D31" s="103">
        <v>46038</v>
      </c>
      <c r="E31" s="19">
        <v>19039.25</v>
      </c>
      <c r="F31" s="19">
        <v>19039.25</v>
      </c>
      <c r="G31" s="24"/>
      <c r="H31" s="24"/>
      <c r="I31" s="24"/>
      <c r="J31" s="58">
        <v>0</v>
      </c>
    </row>
    <row r="32" spans="1:10" x14ac:dyDescent="0.25">
      <c r="A32" s="135" t="s">
        <v>99</v>
      </c>
      <c r="B32" s="122"/>
      <c r="C32" s="117" t="s">
        <v>285</v>
      </c>
      <c r="D32" s="103">
        <v>46038</v>
      </c>
      <c r="E32" s="19">
        <v>13744.92</v>
      </c>
      <c r="F32" s="19">
        <v>13744.92</v>
      </c>
      <c r="G32" s="24"/>
      <c r="H32" s="24"/>
      <c r="I32" s="24"/>
      <c r="J32" s="58">
        <v>0</v>
      </c>
    </row>
    <row r="33" spans="1:10" x14ac:dyDescent="0.25">
      <c r="A33" s="136" t="s">
        <v>100</v>
      </c>
      <c r="B33" s="122">
        <v>111000475</v>
      </c>
      <c r="C33" s="18" t="s">
        <v>127</v>
      </c>
      <c r="D33" s="21">
        <v>45951</v>
      </c>
      <c r="E33" s="19">
        <v>11000</v>
      </c>
      <c r="F33" s="19">
        <v>0</v>
      </c>
      <c r="G33" s="24"/>
      <c r="H33" s="19">
        <v>11000</v>
      </c>
      <c r="I33" s="24"/>
      <c r="J33" s="58">
        <v>0</v>
      </c>
    </row>
    <row r="34" spans="1:10" x14ac:dyDescent="0.25">
      <c r="A34" s="136" t="s">
        <v>100</v>
      </c>
      <c r="B34" s="122"/>
      <c r="C34" s="18" t="s">
        <v>128</v>
      </c>
      <c r="D34" s="17">
        <v>46008</v>
      </c>
      <c r="E34" s="19">
        <v>127578.24000000001</v>
      </c>
      <c r="F34" s="129"/>
      <c r="G34" s="19">
        <v>127578.24000000001</v>
      </c>
      <c r="H34" s="24"/>
      <c r="I34" s="24"/>
      <c r="J34" s="58">
        <v>0</v>
      </c>
    </row>
    <row r="35" spans="1:10" x14ac:dyDescent="0.25">
      <c r="A35" s="136" t="s">
        <v>100</v>
      </c>
      <c r="B35" s="122"/>
      <c r="C35" s="18" t="s">
        <v>129</v>
      </c>
      <c r="D35" s="17">
        <v>46017</v>
      </c>
      <c r="E35" s="19">
        <v>158514.53</v>
      </c>
      <c r="F35" s="129"/>
      <c r="G35" s="19">
        <v>158514.53</v>
      </c>
      <c r="H35" s="24"/>
      <c r="I35" s="24"/>
      <c r="J35" s="58">
        <v>0</v>
      </c>
    </row>
    <row r="36" spans="1:10" x14ac:dyDescent="0.25">
      <c r="A36" s="136" t="s">
        <v>100</v>
      </c>
      <c r="B36" s="122"/>
      <c r="C36" s="29" t="s">
        <v>288</v>
      </c>
      <c r="D36" s="104">
        <v>46035</v>
      </c>
      <c r="E36" s="19">
        <v>137696.26999999999</v>
      </c>
      <c r="F36" s="19">
        <v>137696.26999999999</v>
      </c>
      <c r="G36" s="24"/>
      <c r="H36" s="24"/>
      <c r="I36" s="24"/>
      <c r="J36" s="58">
        <v>0</v>
      </c>
    </row>
    <row r="37" spans="1:10" x14ac:dyDescent="0.25">
      <c r="A37" s="136" t="s">
        <v>100</v>
      </c>
      <c r="B37" s="122"/>
      <c r="C37" s="29" t="s">
        <v>289</v>
      </c>
      <c r="D37" s="104">
        <v>46042</v>
      </c>
      <c r="E37" s="19">
        <v>84078.52</v>
      </c>
      <c r="F37" s="19">
        <v>84078.52</v>
      </c>
      <c r="G37" s="24"/>
      <c r="H37" s="24"/>
      <c r="I37" s="24"/>
      <c r="J37" s="58">
        <v>0</v>
      </c>
    </row>
    <row r="38" spans="1:10" x14ac:dyDescent="0.25">
      <c r="A38" s="136" t="s">
        <v>251</v>
      </c>
      <c r="B38" s="122">
        <v>122021264</v>
      </c>
      <c r="C38" s="29" t="s">
        <v>385</v>
      </c>
      <c r="D38" s="105">
        <v>46050</v>
      </c>
      <c r="E38" s="19">
        <v>26735.75</v>
      </c>
      <c r="F38" s="19">
        <v>26735.75</v>
      </c>
      <c r="G38" s="24"/>
      <c r="H38" s="24"/>
      <c r="I38" s="24"/>
      <c r="J38" s="58">
        <v>0</v>
      </c>
    </row>
    <row r="39" spans="1:10" x14ac:dyDescent="0.25">
      <c r="A39" s="136" t="s">
        <v>251</v>
      </c>
      <c r="B39" s="122"/>
      <c r="C39" s="29" t="s">
        <v>386</v>
      </c>
      <c r="D39" s="105">
        <v>46036</v>
      </c>
      <c r="E39" s="19">
        <v>135195.6</v>
      </c>
      <c r="F39" s="19">
        <v>135195.6</v>
      </c>
      <c r="G39" s="24"/>
      <c r="H39" s="24"/>
      <c r="I39" s="24"/>
      <c r="J39" s="58">
        <v>0</v>
      </c>
    </row>
    <row r="40" spans="1:10" x14ac:dyDescent="0.25">
      <c r="A40" s="135" t="s">
        <v>101</v>
      </c>
      <c r="B40" s="122">
        <v>130884986</v>
      </c>
      <c r="C40" s="18">
        <v>13726</v>
      </c>
      <c r="D40" s="17">
        <v>45880</v>
      </c>
      <c r="E40" s="19">
        <v>5841</v>
      </c>
      <c r="F40" s="40"/>
      <c r="G40" s="24"/>
      <c r="H40" s="24"/>
      <c r="I40" s="24"/>
      <c r="J40" s="137">
        <v>5841</v>
      </c>
    </row>
    <row r="41" spans="1:10" x14ac:dyDescent="0.25">
      <c r="A41" s="135" t="s">
        <v>32</v>
      </c>
      <c r="B41" s="122">
        <v>112001709</v>
      </c>
      <c r="C41" s="18" t="s">
        <v>130</v>
      </c>
      <c r="D41" s="17">
        <v>45897</v>
      </c>
      <c r="E41" s="19">
        <v>3035.4</v>
      </c>
      <c r="F41" s="24"/>
      <c r="G41" s="24"/>
      <c r="H41" s="24"/>
      <c r="I41" s="24"/>
      <c r="J41" s="137">
        <v>3035.4</v>
      </c>
    </row>
    <row r="42" spans="1:10" x14ac:dyDescent="0.25">
      <c r="A42" s="135" t="s">
        <v>32</v>
      </c>
      <c r="B42" s="122"/>
      <c r="C42" s="28" t="s">
        <v>131</v>
      </c>
      <c r="D42" s="34">
        <v>45917</v>
      </c>
      <c r="E42" s="19">
        <v>66555.31</v>
      </c>
      <c r="F42" s="24"/>
      <c r="G42" s="24"/>
      <c r="H42" s="24"/>
      <c r="I42" s="24"/>
      <c r="J42" s="137">
        <v>66555.31</v>
      </c>
    </row>
    <row r="43" spans="1:10" x14ac:dyDescent="0.25">
      <c r="A43" s="135" t="s">
        <v>32</v>
      </c>
      <c r="B43" s="122"/>
      <c r="C43" s="28" t="s">
        <v>132</v>
      </c>
      <c r="D43" s="34">
        <v>45918</v>
      </c>
      <c r="E43" s="19">
        <v>50146.15</v>
      </c>
      <c r="F43" s="24"/>
      <c r="G43" s="24"/>
      <c r="H43" s="24"/>
      <c r="I43" s="24"/>
      <c r="J43" s="137">
        <v>50146.15</v>
      </c>
    </row>
    <row r="44" spans="1:10" x14ac:dyDescent="0.25">
      <c r="A44" s="135" t="s">
        <v>32</v>
      </c>
      <c r="B44" s="122"/>
      <c r="C44" s="28" t="s">
        <v>133</v>
      </c>
      <c r="D44" s="34">
        <v>45919</v>
      </c>
      <c r="E44" s="19">
        <v>8942.4</v>
      </c>
      <c r="F44" s="24"/>
      <c r="G44" s="24"/>
      <c r="H44" s="24"/>
      <c r="I44" s="24"/>
      <c r="J44" s="137">
        <v>8942.4</v>
      </c>
    </row>
    <row r="45" spans="1:10" x14ac:dyDescent="0.25">
      <c r="A45" s="135" t="s">
        <v>32</v>
      </c>
      <c r="B45" s="122"/>
      <c r="C45" s="28" t="s">
        <v>134</v>
      </c>
      <c r="D45" s="34">
        <v>45940</v>
      </c>
      <c r="E45" s="19">
        <v>7715.3</v>
      </c>
      <c r="F45" s="66"/>
      <c r="G45" s="24"/>
      <c r="H45" s="24"/>
      <c r="I45" s="24"/>
      <c r="J45" s="137">
        <v>7715.3</v>
      </c>
    </row>
    <row r="46" spans="1:10" x14ac:dyDescent="0.25">
      <c r="A46" s="135" t="s">
        <v>32</v>
      </c>
      <c r="B46" s="122"/>
      <c r="C46" s="28" t="s">
        <v>135</v>
      </c>
      <c r="D46" s="34">
        <v>45952</v>
      </c>
      <c r="E46" s="19">
        <v>41092.199999999997</v>
      </c>
      <c r="F46" s="66"/>
      <c r="G46" s="24"/>
      <c r="H46" s="24"/>
      <c r="I46" s="24"/>
      <c r="J46" s="137">
        <v>41092.199999999997</v>
      </c>
    </row>
    <row r="47" spans="1:10" x14ac:dyDescent="0.25">
      <c r="A47" s="135" t="s">
        <v>32</v>
      </c>
      <c r="B47" s="122"/>
      <c r="C47" s="28" t="s">
        <v>136</v>
      </c>
      <c r="D47" s="34">
        <v>45930</v>
      </c>
      <c r="E47" s="19">
        <v>18849.150000000001</v>
      </c>
      <c r="F47" s="24"/>
      <c r="G47" s="24"/>
      <c r="H47" s="24"/>
      <c r="I47" s="24"/>
      <c r="J47" s="137">
        <v>18849.150000000001</v>
      </c>
    </row>
    <row r="48" spans="1:10" x14ac:dyDescent="0.25">
      <c r="A48" s="135" t="s">
        <v>102</v>
      </c>
      <c r="B48" s="122">
        <v>101726997</v>
      </c>
      <c r="C48" s="18" t="s">
        <v>137</v>
      </c>
      <c r="D48" s="17">
        <v>46014</v>
      </c>
      <c r="E48" s="41">
        <v>22551.14</v>
      </c>
      <c r="F48" s="129"/>
      <c r="G48" s="41">
        <v>22551.14</v>
      </c>
      <c r="H48" s="24"/>
      <c r="I48" s="24"/>
      <c r="J48" s="58">
        <v>0</v>
      </c>
    </row>
    <row r="49" spans="1:10" x14ac:dyDescent="0.25">
      <c r="A49" s="136" t="s">
        <v>103</v>
      </c>
      <c r="B49" s="122">
        <v>101001577</v>
      </c>
      <c r="C49" s="6" t="s">
        <v>138</v>
      </c>
      <c r="D49" s="17">
        <v>46018</v>
      </c>
      <c r="E49" s="42">
        <v>49877.67</v>
      </c>
      <c r="F49" s="129"/>
      <c r="G49" s="42">
        <v>49877.67</v>
      </c>
      <c r="H49" s="24"/>
      <c r="I49" s="24"/>
      <c r="J49" s="58">
        <v>0</v>
      </c>
    </row>
    <row r="50" spans="1:10" x14ac:dyDescent="0.25">
      <c r="A50" s="136" t="s">
        <v>103</v>
      </c>
      <c r="B50" s="122"/>
      <c r="C50" s="6" t="s">
        <v>208</v>
      </c>
      <c r="D50" s="17">
        <v>46019</v>
      </c>
      <c r="E50" s="42">
        <v>9200</v>
      </c>
      <c r="F50" s="129"/>
      <c r="G50" s="42">
        <v>9200</v>
      </c>
      <c r="H50" s="24"/>
      <c r="I50" s="24"/>
      <c r="J50" s="58">
        <v>0</v>
      </c>
    </row>
    <row r="51" spans="1:10" x14ac:dyDescent="0.25">
      <c r="A51" s="136" t="s">
        <v>103</v>
      </c>
      <c r="B51" s="122"/>
      <c r="C51" s="6" t="s">
        <v>139</v>
      </c>
      <c r="D51" s="17">
        <v>46019</v>
      </c>
      <c r="E51" s="42">
        <v>35971</v>
      </c>
      <c r="F51" s="129"/>
      <c r="G51" s="42">
        <v>35971</v>
      </c>
      <c r="H51" s="24"/>
      <c r="I51" s="24"/>
      <c r="J51" s="58">
        <v>0</v>
      </c>
    </row>
    <row r="52" spans="1:10" x14ac:dyDescent="0.25">
      <c r="A52" s="136" t="s">
        <v>103</v>
      </c>
      <c r="B52" s="122"/>
      <c r="C52" s="6" t="s">
        <v>290</v>
      </c>
      <c r="D52" s="17">
        <v>46049</v>
      </c>
      <c r="E52" s="42">
        <v>50739.48</v>
      </c>
      <c r="F52" s="42">
        <v>50739.48</v>
      </c>
      <c r="G52" s="24"/>
      <c r="H52" s="24"/>
      <c r="I52" s="24"/>
      <c r="J52" s="58">
        <v>0</v>
      </c>
    </row>
    <row r="53" spans="1:10" x14ac:dyDescent="0.25">
      <c r="A53" s="136" t="s">
        <v>103</v>
      </c>
      <c r="B53" s="122"/>
      <c r="C53" s="6" t="s">
        <v>291</v>
      </c>
      <c r="D53" s="17">
        <v>46049</v>
      </c>
      <c r="E53" s="42">
        <v>9200</v>
      </c>
      <c r="F53" s="42">
        <v>9200</v>
      </c>
      <c r="G53" s="24"/>
      <c r="H53" s="24"/>
      <c r="I53" s="24"/>
      <c r="J53" s="58">
        <v>0</v>
      </c>
    </row>
    <row r="54" spans="1:10" x14ac:dyDescent="0.25">
      <c r="A54" s="136" t="s">
        <v>103</v>
      </c>
      <c r="B54" s="122"/>
      <c r="C54" s="6" t="s">
        <v>292</v>
      </c>
      <c r="D54" s="17">
        <v>46050</v>
      </c>
      <c r="E54" s="42">
        <v>35971</v>
      </c>
      <c r="F54" s="42">
        <v>35971</v>
      </c>
      <c r="G54" s="24"/>
      <c r="H54" s="24"/>
      <c r="I54" s="24"/>
      <c r="J54" s="58">
        <v>0</v>
      </c>
    </row>
    <row r="55" spans="1:10" x14ac:dyDescent="0.25">
      <c r="A55" s="135" t="s">
        <v>35</v>
      </c>
      <c r="B55" s="122">
        <v>412020429</v>
      </c>
      <c r="C55" s="27" t="s">
        <v>140</v>
      </c>
      <c r="D55" s="21">
        <v>45377</v>
      </c>
      <c r="E55" s="40">
        <v>3900</v>
      </c>
      <c r="F55" s="24"/>
      <c r="G55" s="24"/>
      <c r="H55" s="24"/>
      <c r="I55" s="24"/>
      <c r="J55" s="58">
        <v>3900</v>
      </c>
    </row>
    <row r="56" spans="1:10" x14ac:dyDescent="0.25">
      <c r="A56" s="135" t="s">
        <v>35</v>
      </c>
      <c r="B56" s="122"/>
      <c r="C56" s="27" t="s">
        <v>141</v>
      </c>
      <c r="D56" s="21">
        <v>45405</v>
      </c>
      <c r="E56" s="40">
        <v>3900</v>
      </c>
      <c r="F56" s="24"/>
      <c r="G56" s="24"/>
      <c r="H56" s="24"/>
      <c r="I56" s="24"/>
      <c r="J56" s="58">
        <v>3900</v>
      </c>
    </row>
    <row r="57" spans="1:10" x14ac:dyDescent="0.25">
      <c r="A57" s="135" t="s">
        <v>35</v>
      </c>
      <c r="B57" s="122"/>
      <c r="C57" s="27" t="s">
        <v>142</v>
      </c>
      <c r="D57" s="21">
        <v>45440</v>
      </c>
      <c r="E57" s="40">
        <v>3900</v>
      </c>
      <c r="F57" s="24"/>
      <c r="G57" s="24"/>
      <c r="H57" s="24"/>
      <c r="I57" s="24"/>
      <c r="J57" s="58">
        <v>3900</v>
      </c>
    </row>
    <row r="58" spans="1:10" x14ac:dyDescent="0.25">
      <c r="A58" s="135" t="s">
        <v>35</v>
      </c>
      <c r="B58" s="122"/>
      <c r="C58" s="27" t="s">
        <v>143</v>
      </c>
      <c r="D58" s="21">
        <v>45467</v>
      </c>
      <c r="E58" s="40">
        <v>3900</v>
      </c>
      <c r="F58" s="24"/>
      <c r="G58" s="24"/>
      <c r="H58" s="24"/>
      <c r="I58" s="24"/>
      <c r="J58" s="58">
        <v>3900</v>
      </c>
    </row>
    <row r="59" spans="1:10" x14ac:dyDescent="0.25">
      <c r="A59" s="135" t="s">
        <v>35</v>
      </c>
      <c r="B59" s="122"/>
      <c r="C59" s="27" t="s">
        <v>144</v>
      </c>
      <c r="D59" s="21">
        <v>45498</v>
      </c>
      <c r="E59" s="40">
        <v>3900</v>
      </c>
      <c r="F59" s="24"/>
      <c r="G59" s="19">
        <v>0</v>
      </c>
      <c r="H59" s="40">
        <v>0</v>
      </c>
      <c r="I59" s="40">
        <v>0</v>
      </c>
      <c r="J59" s="58">
        <v>3900</v>
      </c>
    </row>
    <row r="60" spans="1:10" x14ac:dyDescent="0.25">
      <c r="A60" s="135" t="s">
        <v>35</v>
      </c>
      <c r="B60" s="122"/>
      <c r="C60" s="27" t="s">
        <v>145</v>
      </c>
      <c r="D60" s="21">
        <v>45527</v>
      </c>
      <c r="E60" s="40">
        <v>3900</v>
      </c>
      <c r="F60" s="24"/>
      <c r="G60" s="19"/>
      <c r="H60" s="64"/>
      <c r="I60" s="24"/>
      <c r="J60" s="58">
        <v>3900</v>
      </c>
    </row>
    <row r="61" spans="1:10" x14ac:dyDescent="0.25">
      <c r="A61" s="135" t="s">
        <v>35</v>
      </c>
      <c r="B61" s="122"/>
      <c r="C61" s="27" t="s">
        <v>146</v>
      </c>
      <c r="D61" s="21">
        <v>45558</v>
      </c>
      <c r="E61" s="40">
        <v>3900</v>
      </c>
      <c r="F61" s="24"/>
      <c r="G61" s="19"/>
      <c r="H61" s="64"/>
      <c r="I61" s="24"/>
      <c r="J61" s="58">
        <v>3900</v>
      </c>
    </row>
    <row r="62" spans="1:10" x14ac:dyDescent="0.25">
      <c r="A62" s="135" t="s">
        <v>35</v>
      </c>
      <c r="B62" s="122"/>
      <c r="C62" s="27" t="s">
        <v>147</v>
      </c>
      <c r="D62" s="21">
        <v>45591</v>
      </c>
      <c r="E62" s="40">
        <v>3900</v>
      </c>
      <c r="F62" s="24"/>
      <c r="G62" s="40"/>
      <c r="H62" s="24"/>
      <c r="I62" s="19"/>
      <c r="J62" s="58">
        <v>3900</v>
      </c>
    </row>
    <row r="63" spans="1:10" x14ac:dyDescent="0.25">
      <c r="A63" s="135" t="s">
        <v>35</v>
      </c>
      <c r="B63" s="122"/>
      <c r="C63" s="27" t="s">
        <v>148</v>
      </c>
      <c r="D63" s="21">
        <v>45621</v>
      </c>
      <c r="E63" s="40">
        <v>3900</v>
      </c>
      <c r="F63" s="24"/>
      <c r="G63" s="24"/>
      <c r="H63" s="65"/>
      <c r="I63" s="19"/>
      <c r="J63" s="58">
        <v>3900</v>
      </c>
    </row>
    <row r="64" spans="1:10" x14ac:dyDescent="0.25">
      <c r="A64" s="135" t="s">
        <v>35</v>
      </c>
      <c r="B64" s="122"/>
      <c r="C64" s="27" t="s">
        <v>149</v>
      </c>
      <c r="D64" s="21">
        <v>45651</v>
      </c>
      <c r="E64" s="40">
        <v>3900</v>
      </c>
      <c r="F64" s="24"/>
      <c r="G64" s="24"/>
      <c r="H64" s="66"/>
      <c r="I64" s="66"/>
      <c r="J64" s="58">
        <v>3900</v>
      </c>
    </row>
    <row r="65" spans="1:10" x14ac:dyDescent="0.25">
      <c r="A65" s="135" t="s">
        <v>35</v>
      </c>
      <c r="B65" s="122"/>
      <c r="C65" s="27" t="s">
        <v>150</v>
      </c>
      <c r="D65" s="21">
        <v>45686</v>
      </c>
      <c r="E65" s="40">
        <v>3900</v>
      </c>
      <c r="F65" s="40">
        <v>0</v>
      </c>
      <c r="G65" s="24"/>
      <c r="H65" s="66"/>
      <c r="I65" s="66"/>
      <c r="J65" s="58">
        <v>3900</v>
      </c>
    </row>
    <row r="66" spans="1:10" x14ac:dyDescent="0.25">
      <c r="A66" s="135" t="s">
        <v>35</v>
      </c>
      <c r="B66" s="122"/>
      <c r="C66" s="27" t="s">
        <v>151</v>
      </c>
      <c r="D66" s="21">
        <v>45714</v>
      </c>
      <c r="E66" s="40">
        <v>3900</v>
      </c>
      <c r="F66" s="24"/>
      <c r="G66" s="24"/>
      <c r="H66" s="66"/>
      <c r="I66" s="66"/>
      <c r="J66" s="58">
        <v>3900</v>
      </c>
    </row>
    <row r="67" spans="1:10" x14ac:dyDescent="0.25">
      <c r="A67" s="135" t="s">
        <v>37</v>
      </c>
      <c r="B67" s="122">
        <v>122027416</v>
      </c>
      <c r="C67" s="27">
        <v>500002125</v>
      </c>
      <c r="D67" s="21">
        <v>40098</v>
      </c>
      <c r="E67" s="40">
        <v>24822.84</v>
      </c>
      <c r="F67" s="24"/>
      <c r="G67" s="66"/>
      <c r="H67" s="66"/>
      <c r="I67" s="65"/>
      <c r="J67" s="58">
        <v>24822.84</v>
      </c>
    </row>
    <row r="68" spans="1:10" x14ac:dyDescent="0.25">
      <c r="A68" s="135" t="s">
        <v>37</v>
      </c>
      <c r="B68" s="122"/>
      <c r="C68" s="27">
        <v>500002420</v>
      </c>
      <c r="D68" s="21">
        <v>40394</v>
      </c>
      <c r="E68" s="40">
        <v>81925</v>
      </c>
      <c r="F68" s="24"/>
      <c r="G68" s="66"/>
      <c r="H68" s="66"/>
      <c r="I68" s="65"/>
      <c r="J68" s="58">
        <v>81925</v>
      </c>
    </row>
    <row r="69" spans="1:10" x14ac:dyDescent="0.25">
      <c r="A69" s="135" t="s">
        <v>37</v>
      </c>
      <c r="B69" s="122"/>
      <c r="C69" s="27">
        <v>500003421</v>
      </c>
      <c r="D69" s="21">
        <v>41845</v>
      </c>
      <c r="E69" s="40">
        <v>39715.1</v>
      </c>
      <c r="F69" s="24"/>
      <c r="G69" s="24"/>
      <c r="H69" s="66"/>
      <c r="I69" s="66"/>
      <c r="J69" s="58">
        <v>39715.1</v>
      </c>
    </row>
    <row r="70" spans="1:10" x14ac:dyDescent="0.25">
      <c r="A70" s="135" t="s">
        <v>37</v>
      </c>
      <c r="B70" s="122"/>
      <c r="C70" s="27">
        <v>500003428</v>
      </c>
      <c r="D70" s="21">
        <v>41865</v>
      </c>
      <c r="E70" s="40">
        <v>30000</v>
      </c>
      <c r="F70" s="24"/>
      <c r="G70" s="41"/>
      <c r="H70" s="64"/>
      <c r="I70" s="24"/>
      <c r="J70" s="58">
        <v>30000</v>
      </c>
    </row>
    <row r="71" spans="1:10" x14ac:dyDescent="0.25">
      <c r="A71" s="135" t="s">
        <v>37</v>
      </c>
      <c r="B71" s="122"/>
      <c r="C71" s="27">
        <v>500003442</v>
      </c>
      <c r="D71" s="21">
        <v>41908</v>
      </c>
      <c r="E71" s="40">
        <v>10395</v>
      </c>
      <c r="F71" s="24"/>
      <c r="G71" s="42"/>
      <c r="H71" s="64"/>
      <c r="I71" s="24"/>
      <c r="J71" s="58">
        <v>10395</v>
      </c>
    </row>
    <row r="72" spans="1:10" x14ac:dyDescent="0.25">
      <c r="A72" s="135" t="s">
        <v>37</v>
      </c>
      <c r="B72" s="122"/>
      <c r="C72" s="27">
        <v>500003465</v>
      </c>
      <c r="D72" s="21">
        <v>42031</v>
      </c>
      <c r="E72" s="40">
        <v>28234.1</v>
      </c>
      <c r="F72" s="24"/>
      <c r="G72" s="42"/>
      <c r="H72" s="64"/>
      <c r="I72" s="24"/>
      <c r="J72" s="58">
        <v>28234.1</v>
      </c>
    </row>
    <row r="73" spans="1:10" x14ac:dyDescent="0.25">
      <c r="A73" s="135" t="s">
        <v>38</v>
      </c>
      <c r="B73" s="122">
        <v>112105164</v>
      </c>
      <c r="C73" s="27">
        <v>121</v>
      </c>
      <c r="D73" s="21">
        <v>42475</v>
      </c>
      <c r="E73" s="40">
        <v>2782</v>
      </c>
      <c r="F73" s="24"/>
      <c r="G73" s="42"/>
      <c r="H73" s="64"/>
      <c r="I73" s="24"/>
      <c r="J73" s="58">
        <v>2782</v>
      </c>
    </row>
    <row r="74" spans="1:10" x14ac:dyDescent="0.25">
      <c r="A74" s="135" t="s">
        <v>38</v>
      </c>
      <c r="B74" s="122"/>
      <c r="C74" s="27">
        <v>136</v>
      </c>
      <c r="D74" s="21">
        <v>42544</v>
      </c>
      <c r="E74" s="40">
        <v>1534</v>
      </c>
      <c r="F74" s="24"/>
      <c r="G74" s="24"/>
      <c r="H74" s="24"/>
      <c r="I74" s="24"/>
      <c r="J74" s="58">
        <v>1534</v>
      </c>
    </row>
    <row r="75" spans="1:10" x14ac:dyDescent="0.25">
      <c r="A75" s="135" t="s">
        <v>38</v>
      </c>
      <c r="B75" s="122"/>
      <c r="C75" s="27">
        <v>115</v>
      </c>
      <c r="D75" s="21">
        <v>42640</v>
      </c>
      <c r="E75" s="40">
        <v>350</v>
      </c>
      <c r="F75" s="24"/>
      <c r="G75" s="24"/>
      <c r="H75" s="24"/>
      <c r="I75" s="24"/>
      <c r="J75" s="58">
        <v>350</v>
      </c>
    </row>
    <row r="76" spans="1:10" x14ac:dyDescent="0.25">
      <c r="A76" s="135" t="s">
        <v>38</v>
      </c>
      <c r="B76" s="122"/>
      <c r="C76" s="27">
        <v>205</v>
      </c>
      <c r="D76" s="21">
        <v>43052</v>
      </c>
      <c r="E76" s="40">
        <v>7508</v>
      </c>
      <c r="F76" s="24"/>
      <c r="G76" s="24"/>
      <c r="H76" s="24"/>
      <c r="I76" s="24"/>
      <c r="J76" s="58">
        <v>7508</v>
      </c>
    </row>
    <row r="77" spans="1:10" x14ac:dyDescent="0.25">
      <c r="A77" s="135" t="s">
        <v>38</v>
      </c>
      <c r="B77" s="122"/>
      <c r="C77" s="27">
        <v>215</v>
      </c>
      <c r="D77" s="21">
        <v>43115</v>
      </c>
      <c r="E77" s="40">
        <v>1416</v>
      </c>
      <c r="F77" s="24"/>
      <c r="G77" s="24"/>
      <c r="H77" s="24"/>
      <c r="I77" s="24"/>
      <c r="J77" s="58">
        <v>1416</v>
      </c>
    </row>
    <row r="78" spans="1:10" x14ac:dyDescent="0.25">
      <c r="A78" s="135" t="s">
        <v>38</v>
      </c>
      <c r="B78" s="122"/>
      <c r="C78" s="27">
        <v>226</v>
      </c>
      <c r="D78" s="21">
        <v>43168</v>
      </c>
      <c r="E78" s="40">
        <v>3304</v>
      </c>
      <c r="F78" s="24"/>
      <c r="G78" s="24"/>
      <c r="H78" s="24"/>
      <c r="I78" s="24"/>
      <c r="J78" s="58">
        <v>3304</v>
      </c>
    </row>
    <row r="79" spans="1:10" x14ac:dyDescent="0.25">
      <c r="A79" s="135" t="s">
        <v>38</v>
      </c>
      <c r="B79" s="122"/>
      <c r="C79" s="27">
        <v>3</v>
      </c>
      <c r="D79" s="21">
        <v>43265</v>
      </c>
      <c r="E79" s="40">
        <v>4089.88</v>
      </c>
      <c r="F79" s="24"/>
      <c r="G79" s="24"/>
      <c r="H79" s="24"/>
      <c r="I79" s="24"/>
      <c r="J79" s="58">
        <v>4089.88</v>
      </c>
    </row>
    <row r="80" spans="1:10" x14ac:dyDescent="0.25">
      <c r="A80" s="135" t="s">
        <v>38</v>
      </c>
      <c r="B80" s="122"/>
      <c r="C80" s="27">
        <v>4</v>
      </c>
      <c r="D80" s="21">
        <v>43271</v>
      </c>
      <c r="E80" s="40">
        <v>14750</v>
      </c>
      <c r="F80" s="24"/>
      <c r="G80" s="24"/>
      <c r="H80" s="24"/>
      <c r="I80" s="24"/>
      <c r="J80" s="58">
        <v>14750</v>
      </c>
    </row>
    <row r="81" spans="1:10" x14ac:dyDescent="0.25">
      <c r="A81" s="135" t="s">
        <v>38</v>
      </c>
      <c r="B81" s="122"/>
      <c r="C81" s="27">
        <v>5</v>
      </c>
      <c r="D81" s="21">
        <v>43271</v>
      </c>
      <c r="E81" s="40">
        <v>413</v>
      </c>
      <c r="F81" s="24"/>
      <c r="G81" s="24"/>
      <c r="H81" s="24"/>
      <c r="I81" s="24"/>
      <c r="J81" s="58">
        <v>413</v>
      </c>
    </row>
    <row r="82" spans="1:10" x14ac:dyDescent="0.25">
      <c r="A82" s="135" t="s">
        <v>38</v>
      </c>
      <c r="B82" s="122"/>
      <c r="C82" s="27">
        <v>17</v>
      </c>
      <c r="D82" s="21">
        <v>43404</v>
      </c>
      <c r="E82" s="40">
        <v>3540</v>
      </c>
      <c r="F82" s="24"/>
      <c r="G82" s="24"/>
      <c r="H82" s="24"/>
      <c r="I82" s="24"/>
      <c r="J82" s="58">
        <v>3540</v>
      </c>
    </row>
    <row r="83" spans="1:10" x14ac:dyDescent="0.25">
      <c r="A83" s="135" t="s">
        <v>39</v>
      </c>
      <c r="B83" s="122">
        <v>130441502</v>
      </c>
      <c r="C83" s="20">
        <v>1147</v>
      </c>
      <c r="D83" s="21">
        <v>41780</v>
      </c>
      <c r="E83" s="43">
        <v>67556</v>
      </c>
      <c r="F83" s="24"/>
      <c r="G83" s="24"/>
      <c r="H83" s="24"/>
      <c r="I83" s="24"/>
      <c r="J83" s="138">
        <v>67556</v>
      </c>
    </row>
    <row r="84" spans="1:10" x14ac:dyDescent="0.25">
      <c r="A84" s="135" t="s">
        <v>39</v>
      </c>
      <c r="B84" s="122"/>
      <c r="C84" s="20">
        <v>1153</v>
      </c>
      <c r="D84" s="21">
        <v>41806</v>
      </c>
      <c r="E84" s="43">
        <v>88396</v>
      </c>
      <c r="F84" s="24"/>
      <c r="G84" s="40">
        <v>0</v>
      </c>
      <c r="H84" s="24"/>
      <c r="I84" s="24"/>
      <c r="J84" s="138">
        <v>88396</v>
      </c>
    </row>
    <row r="85" spans="1:10" x14ac:dyDescent="0.25">
      <c r="A85" s="135" t="s">
        <v>39</v>
      </c>
      <c r="B85" s="122"/>
      <c r="C85" s="20">
        <v>1166</v>
      </c>
      <c r="D85" s="21">
        <v>41848</v>
      </c>
      <c r="E85" s="43">
        <v>51430</v>
      </c>
      <c r="F85" s="24"/>
      <c r="G85" s="24"/>
      <c r="H85" s="40">
        <v>0</v>
      </c>
      <c r="I85" s="24"/>
      <c r="J85" s="138">
        <v>51430</v>
      </c>
    </row>
    <row r="86" spans="1:10" x14ac:dyDescent="0.25">
      <c r="A86" s="135" t="s">
        <v>39</v>
      </c>
      <c r="B86" s="122"/>
      <c r="C86" s="20">
        <v>1171</v>
      </c>
      <c r="D86" s="21">
        <v>41871</v>
      </c>
      <c r="E86" s="43">
        <v>14235</v>
      </c>
      <c r="F86" s="24"/>
      <c r="G86" s="24"/>
      <c r="H86" s="24"/>
      <c r="I86" s="24"/>
      <c r="J86" s="138">
        <v>14235</v>
      </c>
    </row>
    <row r="87" spans="1:10" x14ac:dyDescent="0.25">
      <c r="A87" s="135" t="s">
        <v>39</v>
      </c>
      <c r="B87" s="122"/>
      <c r="C87" s="20">
        <v>1174</v>
      </c>
      <c r="D87" s="21">
        <v>41872</v>
      </c>
      <c r="E87" s="43">
        <v>6250</v>
      </c>
      <c r="F87" s="24"/>
      <c r="G87" s="24"/>
      <c r="H87" s="24"/>
      <c r="I87" s="24"/>
      <c r="J87" s="138">
        <v>6250</v>
      </c>
    </row>
    <row r="88" spans="1:10" x14ac:dyDescent="0.25">
      <c r="A88" s="135" t="s">
        <v>40</v>
      </c>
      <c r="B88" s="122">
        <v>130685721</v>
      </c>
      <c r="C88" s="27">
        <v>414</v>
      </c>
      <c r="D88" s="21">
        <v>40781</v>
      </c>
      <c r="E88" s="40">
        <v>3689</v>
      </c>
      <c r="F88" s="24"/>
      <c r="G88" s="24"/>
      <c r="H88" s="24"/>
      <c r="I88" s="24"/>
      <c r="J88" s="58">
        <v>3689</v>
      </c>
    </row>
    <row r="89" spans="1:10" x14ac:dyDescent="0.25">
      <c r="A89" s="135" t="s">
        <v>40</v>
      </c>
      <c r="B89" s="122"/>
      <c r="C89" s="27">
        <v>415</v>
      </c>
      <c r="D89" s="21">
        <v>40781</v>
      </c>
      <c r="E89" s="40">
        <v>3689</v>
      </c>
      <c r="F89" s="24"/>
      <c r="G89" s="24"/>
      <c r="H89" s="24"/>
      <c r="I89" s="24"/>
      <c r="J89" s="58">
        <v>3689</v>
      </c>
    </row>
    <row r="90" spans="1:10" x14ac:dyDescent="0.25">
      <c r="A90" s="135" t="s">
        <v>40</v>
      </c>
      <c r="B90" s="122"/>
      <c r="C90" s="27">
        <v>423</v>
      </c>
      <c r="D90" s="21">
        <v>40792</v>
      </c>
      <c r="E90" s="40">
        <v>2384</v>
      </c>
      <c r="F90" s="24"/>
      <c r="G90" s="24"/>
      <c r="H90" s="24"/>
      <c r="I90" s="24"/>
      <c r="J90" s="58">
        <v>2384</v>
      </c>
    </row>
    <row r="91" spans="1:10" x14ac:dyDescent="0.25">
      <c r="A91" s="135" t="s">
        <v>40</v>
      </c>
      <c r="B91" s="122"/>
      <c r="C91" s="27">
        <v>424</v>
      </c>
      <c r="D91" s="21">
        <v>40792</v>
      </c>
      <c r="E91" s="40">
        <v>2635</v>
      </c>
      <c r="F91" s="24"/>
      <c r="G91" s="24"/>
      <c r="H91" s="24"/>
      <c r="I91" s="24"/>
      <c r="J91" s="58">
        <v>2635</v>
      </c>
    </row>
    <row r="92" spans="1:10" x14ac:dyDescent="0.25">
      <c r="A92" s="135" t="s">
        <v>40</v>
      </c>
      <c r="B92" s="122"/>
      <c r="C92" s="27">
        <v>425</v>
      </c>
      <c r="D92" s="21">
        <v>40792</v>
      </c>
      <c r="E92" s="40">
        <v>1581</v>
      </c>
      <c r="F92" s="24"/>
      <c r="G92" s="24"/>
      <c r="H92" s="24"/>
      <c r="I92" s="24"/>
      <c r="J92" s="58">
        <v>1581</v>
      </c>
    </row>
    <row r="93" spans="1:10" x14ac:dyDescent="0.25">
      <c r="A93" s="135" t="s">
        <v>40</v>
      </c>
      <c r="B93" s="122"/>
      <c r="C93" s="27">
        <v>426</v>
      </c>
      <c r="D93" s="21">
        <v>40792</v>
      </c>
      <c r="E93" s="40">
        <v>2384</v>
      </c>
      <c r="F93" s="24"/>
      <c r="G93" s="24"/>
      <c r="H93" s="24"/>
      <c r="I93" s="24"/>
      <c r="J93" s="58">
        <v>2384</v>
      </c>
    </row>
    <row r="94" spans="1:10" x14ac:dyDescent="0.25">
      <c r="A94" s="136" t="s">
        <v>104</v>
      </c>
      <c r="B94" s="122">
        <v>130378657</v>
      </c>
      <c r="C94" s="18" t="s">
        <v>152</v>
      </c>
      <c r="D94" s="35">
        <v>45911</v>
      </c>
      <c r="E94" s="40">
        <v>23735.83</v>
      </c>
      <c r="F94" s="40"/>
      <c r="G94" s="24"/>
      <c r="H94" s="24"/>
      <c r="I94" s="24"/>
      <c r="J94" s="58">
        <v>23735.83</v>
      </c>
    </row>
    <row r="95" spans="1:10" x14ac:dyDescent="0.25">
      <c r="A95" s="135" t="s">
        <v>41</v>
      </c>
      <c r="B95" s="122">
        <v>132052651</v>
      </c>
      <c r="C95" s="20">
        <v>1</v>
      </c>
      <c r="D95" s="21">
        <v>43861</v>
      </c>
      <c r="E95" s="43">
        <v>8820</v>
      </c>
      <c r="F95" s="24"/>
      <c r="G95" s="24"/>
      <c r="H95" s="24"/>
      <c r="I95" s="24"/>
      <c r="J95" s="138">
        <v>8820</v>
      </c>
    </row>
    <row r="96" spans="1:10" x14ac:dyDescent="0.25">
      <c r="A96" s="135" t="s">
        <v>41</v>
      </c>
      <c r="B96" s="122"/>
      <c r="C96" s="20">
        <v>3</v>
      </c>
      <c r="D96" s="21">
        <v>43831</v>
      </c>
      <c r="E96" s="43">
        <v>619.5</v>
      </c>
      <c r="F96" s="24"/>
      <c r="G96" s="24"/>
      <c r="H96" s="24"/>
      <c r="I96" s="24"/>
      <c r="J96" s="138">
        <v>619.5</v>
      </c>
    </row>
    <row r="97" spans="1:10" x14ac:dyDescent="0.25">
      <c r="A97" s="135" t="s">
        <v>41</v>
      </c>
      <c r="B97" s="122"/>
      <c r="C97" s="20">
        <v>4</v>
      </c>
      <c r="D97" s="21">
        <v>43890</v>
      </c>
      <c r="E97" s="43">
        <v>9750</v>
      </c>
      <c r="F97" s="24"/>
      <c r="G97" s="24"/>
      <c r="H97" s="24"/>
      <c r="I97" s="24"/>
      <c r="J97" s="138">
        <v>9750</v>
      </c>
    </row>
    <row r="98" spans="1:10" x14ac:dyDescent="0.25">
      <c r="A98" s="135" t="s">
        <v>41</v>
      </c>
      <c r="B98" s="122"/>
      <c r="C98" s="20">
        <v>7</v>
      </c>
      <c r="D98" s="21">
        <v>43903</v>
      </c>
      <c r="E98" s="43">
        <v>814.2</v>
      </c>
      <c r="F98" s="24"/>
      <c r="G98" s="24"/>
      <c r="H98" s="24"/>
      <c r="I98" s="24"/>
      <c r="J98" s="138">
        <v>814.2</v>
      </c>
    </row>
    <row r="99" spans="1:10" x14ac:dyDescent="0.25">
      <c r="A99" s="135" t="s">
        <v>41</v>
      </c>
      <c r="B99" s="122"/>
      <c r="C99" s="20">
        <v>5</v>
      </c>
      <c r="D99" s="21">
        <v>43911</v>
      </c>
      <c r="E99" s="43">
        <v>7700</v>
      </c>
      <c r="F99" s="24"/>
      <c r="G99" s="24"/>
      <c r="H99" s="24"/>
      <c r="I99" s="24"/>
      <c r="J99" s="138">
        <v>7700</v>
      </c>
    </row>
    <row r="100" spans="1:10" x14ac:dyDescent="0.25">
      <c r="A100" s="135" t="s">
        <v>41</v>
      </c>
      <c r="B100" s="122"/>
      <c r="C100" s="20">
        <v>6</v>
      </c>
      <c r="D100" s="21">
        <v>43950</v>
      </c>
      <c r="E100" s="43">
        <v>5329</v>
      </c>
      <c r="F100" s="24"/>
      <c r="G100" s="24"/>
      <c r="H100" s="24"/>
      <c r="I100" s="24"/>
      <c r="J100" s="138">
        <v>5329</v>
      </c>
    </row>
    <row r="101" spans="1:10" x14ac:dyDescent="0.25">
      <c r="A101" s="135" t="s">
        <v>41</v>
      </c>
      <c r="B101" s="122"/>
      <c r="C101" s="20">
        <v>8</v>
      </c>
      <c r="D101" s="21">
        <v>43982</v>
      </c>
      <c r="E101" s="43">
        <v>4075</v>
      </c>
      <c r="F101" s="24"/>
      <c r="G101" s="24"/>
      <c r="H101" s="24"/>
      <c r="I101" s="24"/>
      <c r="J101" s="138">
        <v>4075</v>
      </c>
    </row>
    <row r="102" spans="1:10" x14ac:dyDescent="0.25">
      <c r="A102" s="135" t="s">
        <v>41</v>
      </c>
      <c r="B102" s="122"/>
      <c r="C102" s="20">
        <v>9</v>
      </c>
      <c r="D102" s="21">
        <v>43982</v>
      </c>
      <c r="E102" s="43">
        <v>477.9</v>
      </c>
      <c r="F102" s="24"/>
      <c r="G102" s="24"/>
      <c r="H102" s="24"/>
      <c r="I102" s="24"/>
      <c r="J102" s="138">
        <v>477.9</v>
      </c>
    </row>
    <row r="103" spans="1:10" x14ac:dyDescent="0.25">
      <c r="A103" s="135" t="s">
        <v>41</v>
      </c>
      <c r="B103" s="122"/>
      <c r="C103" s="20">
        <v>10</v>
      </c>
      <c r="D103" s="21">
        <v>44012</v>
      </c>
      <c r="E103" s="43">
        <v>6275</v>
      </c>
      <c r="F103" s="24"/>
      <c r="G103" s="24"/>
      <c r="H103" s="24"/>
      <c r="I103" s="24"/>
      <c r="J103" s="138">
        <v>6275</v>
      </c>
    </row>
    <row r="104" spans="1:10" x14ac:dyDescent="0.25">
      <c r="A104" s="135" t="s">
        <v>41</v>
      </c>
      <c r="B104" s="122"/>
      <c r="C104" s="20">
        <v>11</v>
      </c>
      <c r="D104" s="21">
        <v>44043</v>
      </c>
      <c r="E104" s="43">
        <v>9735</v>
      </c>
      <c r="F104" s="24"/>
      <c r="G104" s="24"/>
      <c r="H104" s="24"/>
      <c r="I104" s="24"/>
      <c r="J104" s="58">
        <f t="shared" ref="J104:J117" si="0">E104</f>
        <v>9735</v>
      </c>
    </row>
    <row r="105" spans="1:10" x14ac:dyDescent="0.25">
      <c r="A105" s="136" t="s">
        <v>257</v>
      </c>
      <c r="B105" s="54" t="s">
        <v>509</v>
      </c>
      <c r="C105" s="29" t="s">
        <v>175</v>
      </c>
      <c r="D105" s="17">
        <v>46035</v>
      </c>
      <c r="E105" s="19">
        <v>5900</v>
      </c>
      <c r="F105" s="19">
        <v>5900</v>
      </c>
      <c r="G105" s="24"/>
      <c r="H105" s="24"/>
      <c r="I105" s="24"/>
      <c r="J105" s="58">
        <v>0</v>
      </c>
    </row>
    <row r="106" spans="1:10" x14ac:dyDescent="0.25">
      <c r="A106" s="136" t="s">
        <v>257</v>
      </c>
      <c r="B106" s="122"/>
      <c r="C106" s="29" t="s">
        <v>395</v>
      </c>
      <c r="D106" s="17">
        <v>46051</v>
      </c>
      <c r="E106" s="19">
        <v>4425</v>
      </c>
      <c r="F106" s="19">
        <v>4425</v>
      </c>
      <c r="G106" s="24"/>
      <c r="H106" s="24"/>
      <c r="I106" s="24"/>
      <c r="J106" s="58">
        <v>0</v>
      </c>
    </row>
    <row r="107" spans="1:10" x14ac:dyDescent="0.25">
      <c r="A107" s="135" t="s">
        <v>44</v>
      </c>
      <c r="B107" s="122">
        <v>130640149</v>
      </c>
      <c r="C107" s="20">
        <v>1928301</v>
      </c>
      <c r="D107" s="21">
        <v>41030</v>
      </c>
      <c r="E107" s="22">
        <v>92370</v>
      </c>
      <c r="F107" s="24"/>
      <c r="G107" s="24"/>
      <c r="H107" s="24"/>
      <c r="I107" s="24"/>
      <c r="J107" s="139">
        <v>92370</v>
      </c>
    </row>
    <row r="108" spans="1:10" x14ac:dyDescent="0.25">
      <c r="A108" s="135" t="s">
        <v>44</v>
      </c>
      <c r="B108" s="122"/>
      <c r="C108" s="20">
        <v>1928302</v>
      </c>
      <c r="D108" s="21">
        <v>41030</v>
      </c>
      <c r="E108" s="22">
        <v>2700</v>
      </c>
      <c r="F108" s="24"/>
      <c r="G108" s="24"/>
      <c r="H108" s="24"/>
      <c r="I108" s="24"/>
      <c r="J108" s="139">
        <v>2700</v>
      </c>
    </row>
    <row r="109" spans="1:10" ht="25.5" x14ac:dyDescent="0.25">
      <c r="A109" s="135" t="s">
        <v>43</v>
      </c>
      <c r="B109" s="122">
        <v>112101861</v>
      </c>
      <c r="C109" s="27" t="s">
        <v>153</v>
      </c>
      <c r="D109" s="21">
        <v>41318</v>
      </c>
      <c r="E109" s="40">
        <v>17100</v>
      </c>
      <c r="F109" s="24"/>
      <c r="G109" s="24"/>
      <c r="H109" s="24"/>
      <c r="I109" s="24"/>
      <c r="J109" s="58">
        <v>17100</v>
      </c>
    </row>
    <row r="110" spans="1:10" ht="25.5" x14ac:dyDescent="0.25">
      <c r="A110" s="135" t="s">
        <v>43</v>
      </c>
      <c r="B110" s="122"/>
      <c r="C110" s="27" t="s">
        <v>154</v>
      </c>
      <c r="D110" s="21">
        <v>41320</v>
      </c>
      <c r="E110" s="40">
        <v>19500</v>
      </c>
      <c r="F110" s="24"/>
      <c r="G110" s="24"/>
      <c r="H110" s="24"/>
      <c r="I110" s="24"/>
      <c r="J110" s="58">
        <v>19500</v>
      </c>
    </row>
    <row r="111" spans="1:10" ht="25.5" x14ac:dyDescent="0.25">
      <c r="A111" s="135" t="s">
        <v>43</v>
      </c>
      <c r="B111" s="122"/>
      <c r="C111" s="27" t="s">
        <v>155</v>
      </c>
      <c r="D111" s="21">
        <v>41348</v>
      </c>
      <c r="E111" s="40">
        <v>5500</v>
      </c>
      <c r="F111" s="24"/>
      <c r="G111" s="24"/>
      <c r="H111" s="24"/>
      <c r="I111" s="24"/>
      <c r="J111" s="58">
        <v>5500</v>
      </c>
    </row>
    <row r="112" spans="1:10" ht="25.5" x14ac:dyDescent="0.25">
      <c r="A112" s="135" t="s">
        <v>43</v>
      </c>
      <c r="B112" s="122"/>
      <c r="C112" s="27" t="s">
        <v>156</v>
      </c>
      <c r="D112" s="21">
        <v>41376</v>
      </c>
      <c r="E112" s="40">
        <v>12900</v>
      </c>
      <c r="F112" s="24"/>
      <c r="G112" s="24"/>
      <c r="H112" s="24"/>
      <c r="I112" s="24"/>
      <c r="J112" s="58">
        <v>12900</v>
      </c>
    </row>
    <row r="113" spans="1:10" ht="25.5" x14ac:dyDescent="0.25">
      <c r="A113" s="135" t="s">
        <v>43</v>
      </c>
      <c r="B113" s="122"/>
      <c r="C113" s="27" t="s">
        <v>157</v>
      </c>
      <c r="D113" s="21">
        <v>41387</v>
      </c>
      <c r="E113" s="40">
        <v>33800</v>
      </c>
      <c r="F113" s="24"/>
      <c r="G113" s="40"/>
      <c r="H113" s="40">
        <v>0</v>
      </c>
      <c r="I113" s="40"/>
      <c r="J113" s="58">
        <v>33800</v>
      </c>
    </row>
    <row r="114" spans="1:10" ht="25.5" x14ac:dyDescent="0.25">
      <c r="A114" s="135" t="s">
        <v>46</v>
      </c>
      <c r="B114" s="122" t="s">
        <v>112</v>
      </c>
      <c r="C114" s="27" t="s">
        <v>158</v>
      </c>
      <c r="D114" s="21">
        <v>41626</v>
      </c>
      <c r="E114" s="40">
        <v>108450</v>
      </c>
      <c r="F114" s="24"/>
      <c r="G114" s="24"/>
      <c r="H114" s="24"/>
      <c r="I114" s="24"/>
      <c r="J114" s="58">
        <v>108450</v>
      </c>
    </row>
    <row r="115" spans="1:10" x14ac:dyDescent="0.25">
      <c r="A115" s="135" t="s">
        <v>45</v>
      </c>
      <c r="B115" s="122">
        <v>112103102</v>
      </c>
      <c r="C115" s="29" t="s">
        <v>159</v>
      </c>
      <c r="D115" s="21">
        <v>46020</v>
      </c>
      <c r="E115" s="40">
        <v>9780</v>
      </c>
      <c r="F115"/>
      <c r="G115" s="40">
        <v>9780</v>
      </c>
      <c r="H115" s="24"/>
      <c r="I115" s="24"/>
      <c r="J115" s="58">
        <v>0</v>
      </c>
    </row>
    <row r="116" spans="1:10" x14ac:dyDescent="0.25">
      <c r="A116" s="135" t="s">
        <v>45</v>
      </c>
      <c r="B116" s="122"/>
      <c r="C116" s="29" t="s">
        <v>324</v>
      </c>
      <c r="D116" s="105">
        <v>46051</v>
      </c>
      <c r="E116" s="19">
        <v>16475</v>
      </c>
      <c r="F116" s="19">
        <v>16475</v>
      </c>
      <c r="G116" s="24"/>
      <c r="H116" s="24"/>
      <c r="I116" s="24"/>
      <c r="J116" s="58">
        <v>0</v>
      </c>
    </row>
    <row r="117" spans="1:10" x14ac:dyDescent="0.25">
      <c r="A117" s="135" t="s">
        <v>47</v>
      </c>
      <c r="B117" s="122">
        <v>130657041</v>
      </c>
      <c r="C117" s="27">
        <v>5899</v>
      </c>
      <c r="D117" s="21">
        <v>41143</v>
      </c>
      <c r="E117" s="43">
        <v>47959.22</v>
      </c>
      <c r="F117" s="24"/>
      <c r="G117" s="24"/>
      <c r="H117" s="24"/>
      <c r="I117" s="24"/>
      <c r="J117" s="58">
        <f t="shared" si="0"/>
        <v>47959.22</v>
      </c>
    </row>
    <row r="118" spans="1:10" x14ac:dyDescent="0.25">
      <c r="A118" s="135" t="s">
        <v>48</v>
      </c>
      <c r="B118" s="122">
        <v>101062088</v>
      </c>
      <c r="C118" s="18" t="s">
        <v>160</v>
      </c>
      <c r="D118" s="21">
        <v>46011</v>
      </c>
      <c r="E118" s="130">
        <v>142230</v>
      </c>
      <c r="F118"/>
      <c r="G118" s="130">
        <v>142230</v>
      </c>
      <c r="H118" s="24"/>
      <c r="I118" s="24"/>
      <c r="J118" s="58">
        <v>0</v>
      </c>
    </row>
    <row r="119" spans="1:10" x14ac:dyDescent="0.25">
      <c r="A119" s="135" t="s">
        <v>49</v>
      </c>
      <c r="B119" s="122" t="s">
        <v>113</v>
      </c>
      <c r="C119" s="27">
        <v>406</v>
      </c>
      <c r="D119" s="21">
        <v>40547</v>
      </c>
      <c r="E119" s="40">
        <v>954</v>
      </c>
      <c r="F119" s="24"/>
      <c r="G119" s="24"/>
      <c r="H119" s="24"/>
      <c r="I119" s="24"/>
      <c r="J119" s="58">
        <v>954</v>
      </c>
    </row>
    <row r="120" spans="1:10" x14ac:dyDescent="0.25">
      <c r="A120" s="135" t="s">
        <v>49</v>
      </c>
      <c r="B120" s="122"/>
      <c r="C120" s="20">
        <v>428</v>
      </c>
      <c r="D120" s="21">
        <v>40583</v>
      </c>
      <c r="E120" s="131">
        <v>6483</v>
      </c>
      <c r="F120" s="24"/>
      <c r="G120" s="24"/>
      <c r="H120" s="24"/>
      <c r="I120" s="24"/>
      <c r="J120" s="140">
        <v>6483</v>
      </c>
    </row>
    <row r="121" spans="1:10" x14ac:dyDescent="0.25">
      <c r="A121" s="135" t="s">
        <v>49</v>
      </c>
      <c r="B121" s="122"/>
      <c r="C121" s="20">
        <v>429</v>
      </c>
      <c r="D121" s="21">
        <v>40589</v>
      </c>
      <c r="E121" s="131">
        <v>2339</v>
      </c>
      <c r="F121" s="24"/>
      <c r="G121" s="24"/>
      <c r="H121" s="24"/>
      <c r="I121" s="24"/>
      <c r="J121" s="140">
        <v>2339</v>
      </c>
    </row>
    <row r="122" spans="1:10" x14ac:dyDescent="0.25">
      <c r="A122" s="135" t="s">
        <v>49</v>
      </c>
      <c r="B122" s="122"/>
      <c r="C122" s="20">
        <v>432</v>
      </c>
      <c r="D122" s="21">
        <v>40595</v>
      </c>
      <c r="E122" s="131">
        <v>8971</v>
      </c>
      <c r="F122" s="24"/>
      <c r="G122" s="24"/>
      <c r="H122" s="24"/>
      <c r="I122" s="24"/>
      <c r="J122" s="140">
        <v>8971</v>
      </c>
    </row>
    <row r="123" spans="1:10" x14ac:dyDescent="0.25">
      <c r="A123" s="135" t="s">
        <v>49</v>
      </c>
      <c r="B123" s="122"/>
      <c r="C123" s="20">
        <v>433</v>
      </c>
      <c r="D123" s="36">
        <v>40613</v>
      </c>
      <c r="E123" s="131">
        <v>1438</v>
      </c>
      <c r="F123" s="24"/>
      <c r="G123" s="24"/>
      <c r="H123" s="24"/>
      <c r="I123" s="24"/>
      <c r="J123" s="140">
        <v>1438</v>
      </c>
    </row>
    <row r="124" spans="1:10" x14ac:dyDescent="0.25">
      <c r="A124" s="135" t="s">
        <v>49</v>
      </c>
      <c r="B124" s="122"/>
      <c r="C124" s="20">
        <v>434</v>
      </c>
      <c r="D124" s="36">
        <v>40617</v>
      </c>
      <c r="E124" s="131">
        <v>1003</v>
      </c>
      <c r="F124" s="24"/>
      <c r="G124" s="24"/>
      <c r="H124" s="24"/>
      <c r="I124" s="24"/>
      <c r="J124" s="140">
        <v>1003</v>
      </c>
    </row>
    <row r="125" spans="1:10" x14ac:dyDescent="0.25">
      <c r="A125" s="135" t="s">
        <v>49</v>
      </c>
      <c r="B125" s="122"/>
      <c r="C125" s="20">
        <v>435</v>
      </c>
      <c r="D125" s="36">
        <v>40597</v>
      </c>
      <c r="E125" s="131">
        <v>8874</v>
      </c>
      <c r="F125" s="24"/>
      <c r="G125" s="24"/>
      <c r="H125" s="24"/>
      <c r="I125" s="24"/>
      <c r="J125" s="140">
        <v>8874</v>
      </c>
    </row>
    <row r="126" spans="1:10" x14ac:dyDescent="0.25">
      <c r="A126" s="135" t="s">
        <v>49</v>
      </c>
      <c r="B126" s="122"/>
      <c r="C126" s="20">
        <v>439</v>
      </c>
      <c r="D126" s="36">
        <v>40599</v>
      </c>
      <c r="E126" s="131">
        <v>3474</v>
      </c>
      <c r="F126" s="24"/>
      <c r="G126" s="24"/>
      <c r="H126" s="24"/>
      <c r="I126" s="24"/>
      <c r="J126" s="140">
        <v>3474</v>
      </c>
    </row>
    <row r="127" spans="1:10" x14ac:dyDescent="0.25">
      <c r="A127" s="135" t="s">
        <v>49</v>
      </c>
      <c r="B127" s="122"/>
      <c r="C127" s="20">
        <v>443</v>
      </c>
      <c r="D127" s="36">
        <v>40606</v>
      </c>
      <c r="E127" s="131">
        <v>1960</v>
      </c>
      <c r="F127" s="24"/>
      <c r="G127" s="24"/>
      <c r="H127" s="24"/>
      <c r="I127" s="24"/>
      <c r="J127" s="140">
        <v>1960</v>
      </c>
    </row>
    <row r="128" spans="1:10" x14ac:dyDescent="0.25">
      <c r="A128" s="135" t="s">
        <v>49</v>
      </c>
      <c r="B128" s="122"/>
      <c r="C128" s="20">
        <v>448</v>
      </c>
      <c r="D128" s="36">
        <v>40637</v>
      </c>
      <c r="E128" s="131">
        <v>4624.92</v>
      </c>
      <c r="F128" s="24"/>
      <c r="G128" s="24"/>
      <c r="H128" s="24"/>
      <c r="I128" s="24"/>
      <c r="J128" s="140">
        <v>4624.92</v>
      </c>
    </row>
    <row r="129" spans="1:10" x14ac:dyDescent="0.25">
      <c r="A129" s="135" t="s">
        <v>50</v>
      </c>
      <c r="B129" s="122">
        <v>130650764</v>
      </c>
      <c r="C129" s="20">
        <v>1232826</v>
      </c>
      <c r="D129" s="21">
        <v>40236</v>
      </c>
      <c r="E129" s="43">
        <v>1500</v>
      </c>
      <c r="F129" s="24"/>
      <c r="G129" s="24"/>
      <c r="H129" s="24"/>
      <c r="I129" s="24"/>
      <c r="J129" s="138">
        <v>1500</v>
      </c>
    </row>
    <row r="130" spans="1:10" x14ac:dyDescent="0.25">
      <c r="A130" s="135" t="s">
        <v>50</v>
      </c>
      <c r="B130" s="122"/>
      <c r="C130" s="20">
        <v>1232869</v>
      </c>
      <c r="D130" s="21">
        <v>40375</v>
      </c>
      <c r="E130" s="43">
        <v>1500</v>
      </c>
      <c r="F130" s="24"/>
      <c r="G130" s="24"/>
      <c r="H130" s="24"/>
      <c r="I130" s="24"/>
      <c r="J130" s="138">
        <v>1500</v>
      </c>
    </row>
    <row r="131" spans="1:10" x14ac:dyDescent="0.25">
      <c r="A131" s="135" t="s">
        <v>50</v>
      </c>
      <c r="B131" s="122"/>
      <c r="C131" s="20">
        <v>1232872</v>
      </c>
      <c r="D131" s="21">
        <v>40379</v>
      </c>
      <c r="E131" s="43">
        <v>1200</v>
      </c>
      <c r="F131" s="24"/>
      <c r="G131" s="24"/>
      <c r="H131" s="24"/>
      <c r="I131" s="24"/>
      <c r="J131" s="138">
        <v>1200</v>
      </c>
    </row>
    <row r="132" spans="1:10" x14ac:dyDescent="0.25">
      <c r="A132" s="135" t="s">
        <v>50</v>
      </c>
      <c r="B132" s="122"/>
      <c r="C132" s="20">
        <v>1232879</v>
      </c>
      <c r="D132" s="21">
        <v>40397</v>
      </c>
      <c r="E132" s="43">
        <v>2200</v>
      </c>
      <c r="F132" s="24"/>
      <c r="G132" s="40"/>
      <c r="H132" s="24"/>
      <c r="I132" s="24"/>
      <c r="J132" s="138">
        <v>2200</v>
      </c>
    </row>
    <row r="133" spans="1:10" x14ac:dyDescent="0.25">
      <c r="A133" s="135" t="s">
        <v>50</v>
      </c>
      <c r="B133" s="122"/>
      <c r="C133" s="20">
        <v>1232894</v>
      </c>
      <c r="D133" s="21">
        <v>40491</v>
      </c>
      <c r="E133" s="43">
        <v>1500</v>
      </c>
      <c r="F133" s="24"/>
      <c r="G133" s="24"/>
      <c r="H133" s="24"/>
      <c r="I133" s="24"/>
      <c r="J133" s="138">
        <v>1500</v>
      </c>
    </row>
    <row r="134" spans="1:10" x14ac:dyDescent="0.25">
      <c r="A134" s="135" t="s">
        <v>50</v>
      </c>
      <c r="B134" s="122"/>
      <c r="C134" s="20">
        <v>1639906</v>
      </c>
      <c r="D134" s="21">
        <v>40570</v>
      </c>
      <c r="E134" s="43">
        <v>2500</v>
      </c>
      <c r="F134" s="24"/>
      <c r="G134" s="40"/>
      <c r="H134" s="24"/>
      <c r="I134" s="24"/>
      <c r="J134" s="138">
        <v>2500</v>
      </c>
    </row>
    <row r="135" spans="1:10" x14ac:dyDescent="0.25">
      <c r="A135" s="135" t="s">
        <v>50</v>
      </c>
      <c r="B135" s="122"/>
      <c r="C135" s="20">
        <v>1639925</v>
      </c>
      <c r="D135" s="21">
        <v>40629</v>
      </c>
      <c r="E135" s="43">
        <v>1500</v>
      </c>
      <c r="F135" s="24"/>
      <c r="G135" s="24"/>
      <c r="H135" s="24"/>
      <c r="I135" s="24"/>
      <c r="J135" s="138">
        <v>1500</v>
      </c>
    </row>
    <row r="136" spans="1:10" x14ac:dyDescent="0.25">
      <c r="A136" s="135" t="s">
        <v>50</v>
      </c>
      <c r="B136" s="122"/>
      <c r="C136" s="20">
        <v>1639938</v>
      </c>
      <c r="D136" s="21">
        <v>40696</v>
      </c>
      <c r="E136" s="43">
        <v>800</v>
      </c>
      <c r="F136" s="24"/>
      <c r="G136" s="24"/>
      <c r="H136" s="24"/>
      <c r="I136" s="24"/>
      <c r="J136" s="138">
        <v>800</v>
      </c>
    </row>
    <row r="137" spans="1:10" x14ac:dyDescent="0.25">
      <c r="A137" s="135" t="s">
        <v>50</v>
      </c>
      <c r="B137" s="122"/>
      <c r="C137" s="20">
        <v>1639953</v>
      </c>
      <c r="D137" s="21">
        <v>40756</v>
      </c>
      <c r="E137" s="43">
        <v>1500</v>
      </c>
      <c r="F137" s="24"/>
      <c r="G137" s="24"/>
      <c r="H137" s="24"/>
      <c r="I137" s="24"/>
      <c r="J137" s="138">
        <v>1500</v>
      </c>
    </row>
    <row r="138" spans="1:10" x14ac:dyDescent="0.25">
      <c r="A138" s="135" t="s">
        <v>50</v>
      </c>
      <c r="B138" s="122"/>
      <c r="C138" s="20">
        <v>1639963</v>
      </c>
      <c r="D138" s="21">
        <v>40789</v>
      </c>
      <c r="E138" s="43">
        <v>1000</v>
      </c>
      <c r="F138" s="24"/>
      <c r="G138" s="24"/>
      <c r="H138" s="24"/>
      <c r="I138" s="24"/>
      <c r="J138" s="138">
        <v>1000</v>
      </c>
    </row>
    <row r="139" spans="1:10" x14ac:dyDescent="0.25">
      <c r="A139" s="135" t="s">
        <v>50</v>
      </c>
      <c r="B139" s="122"/>
      <c r="C139" s="20">
        <v>1639983</v>
      </c>
      <c r="D139" s="21">
        <v>40953</v>
      </c>
      <c r="E139" s="43">
        <v>2000</v>
      </c>
      <c r="F139" s="24"/>
      <c r="G139" s="24"/>
      <c r="H139" s="24"/>
      <c r="I139" s="24"/>
      <c r="J139" s="138">
        <v>2000</v>
      </c>
    </row>
    <row r="140" spans="1:10" x14ac:dyDescent="0.25">
      <c r="A140" s="135" t="s">
        <v>50</v>
      </c>
      <c r="B140" s="122"/>
      <c r="C140" s="20">
        <v>3728</v>
      </c>
      <c r="D140" s="21">
        <v>41068</v>
      </c>
      <c r="E140" s="43">
        <v>2000</v>
      </c>
      <c r="F140" s="24"/>
      <c r="G140" s="24"/>
      <c r="H140" s="24"/>
      <c r="I140" s="24"/>
      <c r="J140" s="138">
        <v>2000</v>
      </c>
    </row>
    <row r="141" spans="1:10" x14ac:dyDescent="0.25">
      <c r="A141" s="135" t="s">
        <v>50</v>
      </c>
      <c r="B141" s="122"/>
      <c r="C141" s="20">
        <v>3791</v>
      </c>
      <c r="D141" s="21">
        <v>41149</v>
      </c>
      <c r="E141" s="43">
        <v>2000</v>
      </c>
      <c r="F141" s="24"/>
      <c r="G141" s="24"/>
      <c r="H141" s="24"/>
      <c r="I141" s="24"/>
      <c r="J141" s="138">
        <v>2000</v>
      </c>
    </row>
    <row r="142" spans="1:10" x14ac:dyDescent="0.25">
      <c r="A142" s="135" t="s">
        <v>50</v>
      </c>
      <c r="B142" s="122"/>
      <c r="C142" s="20">
        <v>3814</v>
      </c>
      <c r="D142" s="21">
        <v>41178</v>
      </c>
      <c r="E142" s="43">
        <v>2500</v>
      </c>
      <c r="F142" s="24"/>
      <c r="G142" s="24"/>
      <c r="H142" s="24"/>
      <c r="I142" s="24"/>
      <c r="J142" s="138">
        <v>2500</v>
      </c>
    </row>
    <row r="143" spans="1:10" x14ac:dyDescent="0.25">
      <c r="A143" s="135" t="s">
        <v>50</v>
      </c>
      <c r="B143" s="122"/>
      <c r="C143" s="20">
        <v>3841</v>
      </c>
      <c r="D143" s="21">
        <v>41215</v>
      </c>
      <c r="E143" s="43">
        <v>2000</v>
      </c>
      <c r="F143" s="24"/>
      <c r="G143" s="24"/>
      <c r="H143" s="24"/>
      <c r="I143" s="24"/>
      <c r="J143" s="138">
        <v>2000</v>
      </c>
    </row>
    <row r="144" spans="1:10" x14ac:dyDescent="0.25">
      <c r="A144" s="135" t="s">
        <v>50</v>
      </c>
      <c r="B144" s="122"/>
      <c r="C144" s="20">
        <v>4564</v>
      </c>
      <c r="D144" s="21">
        <v>41820</v>
      </c>
      <c r="E144" s="43">
        <v>2500</v>
      </c>
      <c r="F144" s="24"/>
      <c r="G144" s="24"/>
      <c r="H144" s="24"/>
      <c r="I144" s="24"/>
      <c r="J144" s="138">
        <v>2500</v>
      </c>
    </row>
    <row r="145" spans="1:10" x14ac:dyDescent="0.25">
      <c r="A145" s="135" t="s">
        <v>50</v>
      </c>
      <c r="B145" s="122"/>
      <c r="C145" s="20">
        <v>4573</v>
      </c>
      <c r="D145" s="21">
        <v>41827</v>
      </c>
      <c r="E145" s="43">
        <v>2500</v>
      </c>
      <c r="F145" s="24"/>
      <c r="G145" s="24"/>
      <c r="H145" s="24"/>
      <c r="I145" s="24"/>
      <c r="J145" s="138">
        <v>2500</v>
      </c>
    </row>
    <row r="146" spans="1:10" x14ac:dyDescent="0.25">
      <c r="A146" s="135" t="s">
        <v>50</v>
      </c>
      <c r="B146" s="122"/>
      <c r="C146" s="20">
        <v>10064</v>
      </c>
      <c r="D146" s="21">
        <v>41870</v>
      </c>
      <c r="E146" s="43">
        <v>1260</v>
      </c>
      <c r="F146" s="24"/>
      <c r="G146" s="24"/>
      <c r="H146" s="24"/>
      <c r="I146" s="24"/>
      <c r="J146" s="138">
        <v>1260</v>
      </c>
    </row>
    <row r="147" spans="1:10" x14ac:dyDescent="0.25">
      <c r="A147" s="135" t="s">
        <v>50</v>
      </c>
      <c r="B147" s="122"/>
      <c r="C147" s="20">
        <v>4206</v>
      </c>
      <c r="D147" s="21">
        <v>41507</v>
      </c>
      <c r="E147" s="43">
        <v>2100</v>
      </c>
      <c r="F147" s="24"/>
      <c r="G147" s="24"/>
      <c r="H147" s="24"/>
      <c r="I147" s="24"/>
      <c r="J147" s="138">
        <v>2100</v>
      </c>
    </row>
    <row r="148" spans="1:10" x14ac:dyDescent="0.25">
      <c r="A148" s="135" t="s">
        <v>51</v>
      </c>
      <c r="B148" s="24" t="s">
        <v>114</v>
      </c>
      <c r="C148" s="20">
        <v>6808</v>
      </c>
      <c r="D148" s="21">
        <v>41436</v>
      </c>
      <c r="E148" s="43">
        <v>2900</v>
      </c>
      <c r="F148" s="24"/>
      <c r="G148" s="24"/>
      <c r="H148" s="24"/>
      <c r="I148" s="24"/>
      <c r="J148" s="138">
        <v>2900</v>
      </c>
    </row>
    <row r="149" spans="1:10" x14ac:dyDescent="0.25">
      <c r="A149" s="135" t="s">
        <v>51</v>
      </c>
      <c r="B149" s="24"/>
      <c r="C149" s="20">
        <v>6828</v>
      </c>
      <c r="D149" s="21">
        <v>41719</v>
      </c>
      <c r="E149" s="43">
        <v>41300</v>
      </c>
      <c r="F149" s="24"/>
      <c r="G149" s="24"/>
      <c r="H149" s="24"/>
      <c r="I149" s="24"/>
      <c r="J149" s="138">
        <v>41300</v>
      </c>
    </row>
    <row r="150" spans="1:10" x14ac:dyDescent="0.25">
      <c r="A150" s="135" t="s">
        <v>51</v>
      </c>
      <c r="B150" s="24"/>
      <c r="C150" s="20">
        <v>1996847</v>
      </c>
      <c r="D150" s="21">
        <v>41941</v>
      </c>
      <c r="E150" s="43">
        <v>23600</v>
      </c>
      <c r="F150" s="24"/>
      <c r="G150" s="24"/>
      <c r="H150" s="24"/>
      <c r="I150" s="24"/>
      <c r="J150" s="138">
        <v>23600</v>
      </c>
    </row>
    <row r="151" spans="1:10" x14ac:dyDescent="0.25">
      <c r="A151" s="135" t="s">
        <v>52</v>
      </c>
      <c r="B151" s="122">
        <v>101738413</v>
      </c>
      <c r="C151" s="20">
        <v>29822</v>
      </c>
      <c r="D151" s="21">
        <v>39353</v>
      </c>
      <c r="E151" s="43">
        <v>49609.26</v>
      </c>
      <c r="F151" s="24"/>
      <c r="G151" s="24"/>
      <c r="H151" s="24"/>
      <c r="I151" s="24"/>
      <c r="J151" s="138">
        <v>49609.26</v>
      </c>
    </row>
    <row r="152" spans="1:10" x14ac:dyDescent="0.25">
      <c r="A152" s="135" t="s">
        <v>52</v>
      </c>
      <c r="B152" s="122"/>
      <c r="C152" s="20">
        <v>30021</v>
      </c>
      <c r="D152" s="21">
        <v>39392</v>
      </c>
      <c r="E152" s="43">
        <v>10339.959999999999</v>
      </c>
      <c r="F152" s="24"/>
      <c r="G152" s="24"/>
      <c r="H152" s="24"/>
      <c r="I152" s="24"/>
      <c r="J152" s="138">
        <v>10339.959999999999</v>
      </c>
    </row>
    <row r="153" spans="1:10" x14ac:dyDescent="0.25">
      <c r="A153" s="135" t="s">
        <v>52</v>
      </c>
      <c r="B153" s="122"/>
      <c r="C153" s="20">
        <v>33738</v>
      </c>
      <c r="D153" s="21">
        <v>40031</v>
      </c>
      <c r="E153" s="43">
        <v>8513.6</v>
      </c>
      <c r="F153" s="24"/>
      <c r="G153" s="24"/>
      <c r="H153" s="24"/>
      <c r="I153" s="24"/>
      <c r="J153" s="138">
        <v>8513.6</v>
      </c>
    </row>
    <row r="154" spans="1:10" x14ac:dyDescent="0.25">
      <c r="A154" s="135" t="s">
        <v>52</v>
      </c>
      <c r="B154" s="122"/>
      <c r="C154" s="20">
        <v>34081</v>
      </c>
      <c r="D154" s="21">
        <v>40114</v>
      </c>
      <c r="E154" s="43">
        <v>6199.4</v>
      </c>
      <c r="F154" s="24"/>
      <c r="G154" s="24"/>
      <c r="H154" s="24"/>
      <c r="I154" s="24"/>
      <c r="J154" s="138">
        <v>6199.4</v>
      </c>
    </row>
    <row r="155" spans="1:10" x14ac:dyDescent="0.25">
      <c r="A155" s="135" t="s">
        <v>52</v>
      </c>
      <c r="B155" s="122"/>
      <c r="C155" s="20">
        <v>34424</v>
      </c>
      <c r="D155" s="21">
        <v>40197</v>
      </c>
      <c r="E155" s="43">
        <v>18513.599999999999</v>
      </c>
      <c r="F155" s="24"/>
      <c r="G155" s="24"/>
      <c r="H155" s="24"/>
      <c r="I155" s="24"/>
      <c r="J155" s="138">
        <v>18513.599999999999</v>
      </c>
    </row>
    <row r="156" spans="1:10" x14ac:dyDescent="0.25">
      <c r="A156" s="135" t="s">
        <v>52</v>
      </c>
      <c r="B156" s="122"/>
      <c r="C156" s="20">
        <v>34814</v>
      </c>
      <c r="D156" s="21">
        <v>40290</v>
      </c>
      <c r="E156" s="43">
        <v>18513.599999999999</v>
      </c>
      <c r="F156" s="24"/>
      <c r="G156" s="24"/>
      <c r="H156" s="24"/>
      <c r="I156" s="24"/>
      <c r="J156" s="138">
        <v>18513.599999999999</v>
      </c>
    </row>
    <row r="157" spans="1:10" x14ac:dyDescent="0.25">
      <c r="A157" s="135" t="s">
        <v>52</v>
      </c>
      <c r="B157" s="122"/>
      <c r="C157" s="20">
        <v>35190</v>
      </c>
      <c r="D157" s="21">
        <v>40400</v>
      </c>
      <c r="E157" s="43">
        <v>11571</v>
      </c>
      <c r="F157" s="24"/>
      <c r="G157" s="24"/>
      <c r="H157" s="24"/>
      <c r="I157" s="24"/>
      <c r="J157" s="138">
        <v>11571</v>
      </c>
    </row>
    <row r="158" spans="1:10" x14ac:dyDescent="0.25">
      <c r="A158" s="135" t="s">
        <v>52</v>
      </c>
      <c r="B158" s="122"/>
      <c r="C158" s="20">
        <v>35456</v>
      </c>
      <c r="D158" s="21">
        <v>40479</v>
      </c>
      <c r="E158" s="43">
        <v>18513.599999999999</v>
      </c>
      <c r="F158" s="24"/>
      <c r="G158" s="24"/>
      <c r="H158" s="24"/>
      <c r="I158" s="24"/>
      <c r="J158" s="138">
        <v>18513.599999999999</v>
      </c>
    </row>
    <row r="159" spans="1:10" x14ac:dyDescent="0.25">
      <c r="A159" s="135" t="s">
        <v>55</v>
      </c>
      <c r="B159" s="122">
        <v>131421709</v>
      </c>
      <c r="C159" s="20">
        <v>6576</v>
      </c>
      <c r="D159" s="21">
        <v>38750</v>
      </c>
      <c r="E159" s="22">
        <v>332796.59999999998</v>
      </c>
      <c r="F159" s="24"/>
      <c r="G159" s="24"/>
      <c r="H159" s="24"/>
      <c r="I159" s="24"/>
      <c r="J159" s="139">
        <v>332796.59999999998</v>
      </c>
    </row>
    <row r="160" spans="1:10" x14ac:dyDescent="0.25">
      <c r="A160" s="135" t="s">
        <v>55</v>
      </c>
      <c r="B160" s="122"/>
      <c r="C160" s="20">
        <v>6580</v>
      </c>
      <c r="D160" s="21">
        <v>38750</v>
      </c>
      <c r="E160" s="22">
        <v>71064</v>
      </c>
      <c r="F160" s="24"/>
      <c r="G160" s="24"/>
      <c r="H160" s="24"/>
      <c r="I160" s="24"/>
      <c r="J160" s="139">
        <v>71064</v>
      </c>
    </row>
    <row r="161" spans="1:10" x14ac:dyDescent="0.25">
      <c r="A161" s="135" t="s">
        <v>54</v>
      </c>
      <c r="B161" s="122">
        <v>132522443</v>
      </c>
      <c r="C161" s="20" t="s">
        <v>161</v>
      </c>
      <c r="D161" s="21">
        <v>46009</v>
      </c>
      <c r="E161" s="22">
        <v>70000</v>
      </c>
      <c r="F161"/>
      <c r="G161" s="22">
        <v>70000</v>
      </c>
      <c r="H161" s="24"/>
      <c r="I161" s="24"/>
      <c r="J161" s="58">
        <v>0</v>
      </c>
    </row>
    <row r="162" spans="1:10" x14ac:dyDescent="0.25">
      <c r="A162" s="135" t="s">
        <v>56</v>
      </c>
      <c r="B162" s="122" t="s">
        <v>115</v>
      </c>
      <c r="C162" s="27">
        <v>37</v>
      </c>
      <c r="D162" s="21">
        <v>41331</v>
      </c>
      <c r="E162" s="40">
        <v>5060</v>
      </c>
      <c r="F162" s="24"/>
      <c r="G162" s="24"/>
      <c r="H162" s="24"/>
      <c r="I162" s="24"/>
      <c r="J162" s="58">
        <v>5060</v>
      </c>
    </row>
    <row r="163" spans="1:10" x14ac:dyDescent="0.25">
      <c r="A163" s="135" t="s">
        <v>56</v>
      </c>
      <c r="B163" s="122"/>
      <c r="C163" s="27">
        <v>35</v>
      </c>
      <c r="D163" s="21">
        <v>41326</v>
      </c>
      <c r="E163" s="40">
        <v>119012.59</v>
      </c>
      <c r="F163" s="24"/>
      <c r="G163" s="24"/>
      <c r="H163" s="24"/>
      <c r="I163" s="24"/>
      <c r="J163" s="58">
        <v>119012.59</v>
      </c>
    </row>
    <row r="164" spans="1:10" x14ac:dyDescent="0.25">
      <c r="A164" s="135" t="s">
        <v>56</v>
      </c>
      <c r="B164" s="122"/>
      <c r="C164" s="27">
        <v>36</v>
      </c>
      <c r="D164" s="21">
        <v>41330</v>
      </c>
      <c r="E164" s="40">
        <v>97000</v>
      </c>
      <c r="F164" s="24"/>
      <c r="G164" s="24"/>
      <c r="H164" s="24"/>
      <c r="I164" s="24"/>
      <c r="J164" s="58">
        <v>97000</v>
      </c>
    </row>
    <row r="165" spans="1:10" x14ac:dyDescent="0.25">
      <c r="A165" s="135" t="s">
        <v>56</v>
      </c>
      <c r="B165" s="122"/>
      <c r="C165" s="27">
        <v>39</v>
      </c>
      <c r="D165" s="21">
        <v>41338</v>
      </c>
      <c r="E165" s="40">
        <v>21328</v>
      </c>
      <c r="F165" s="24"/>
      <c r="G165" s="24"/>
      <c r="H165" s="24"/>
      <c r="I165" s="24"/>
      <c r="J165" s="58">
        <v>21328</v>
      </c>
    </row>
    <row r="166" spans="1:10" x14ac:dyDescent="0.25">
      <c r="A166" s="135" t="s">
        <v>56</v>
      </c>
      <c r="B166" s="122"/>
      <c r="C166" s="27">
        <v>42</v>
      </c>
      <c r="D166" s="21">
        <v>41341</v>
      </c>
      <c r="E166" s="40">
        <v>15300</v>
      </c>
      <c r="F166" s="24"/>
      <c r="G166" s="24"/>
      <c r="H166" s="24"/>
      <c r="I166" s="24"/>
      <c r="J166" s="58">
        <v>15300</v>
      </c>
    </row>
    <row r="167" spans="1:10" x14ac:dyDescent="0.25">
      <c r="A167" s="135" t="s">
        <v>57</v>
      </c>
      <c r="B167" s="122" t="s">
        <v>115</v>
      </c>
      <c r="C167" s="27">
        <v>353</v>
      </c>
      <c r="D167" s="21">
        <v>44174</v>
      </c>
      <c r="E167" s="40">
        <v>18534</v>
      </c>
      <c r="F167" s="24"/>
      <c r="G167" s="24"/>
      <c r="H167" s="24"/>
      <c r="I167" s="24"/>
      <c r="J167" s="58">
        <v>18534</v>
      </c>
    </row>
    <row r="168" spans="1:10" x14ac:dyDescent="0.25">
      <c r="A168" s="135" t="s">
        <v>58</v>
      </c>
      <c r="B168" s="122">
        <v>130662975</v>
      </c>
      <c r="C168" s="27">
        <v>5</v>
      </c>
      <c r="D168" s="21">
        <v>40148</v>
      </c>
      <c r="E168" s="40">
        <v>53225</v>
      </c>
      <c r="F168" s="24"/>
      <c r="G168" s="24"/>
      <c r="H168" s="24"/>
      <c r="I168" s="24"/>
      <c r="J168" s="58">
        <v>53225</v>
      </c>
    </row>
    <row r="169" spans="1:10" x14ac:dyDescent="0.25">
      <c r="A169" s="135" t="s">
        <v>58</v>
      </c>
      <c r="B169" s="122"/>
      <c r="C169" s="27">
        <v>6</v>
      </c>
      <c r="D169" s="21">
        <v>40193</v>
      </c>
      <c r="E169" s="40">
        <v>8908</v>
      </c>
      <c r="F169" s="24"/>
      <c r="G169" s="24"/>
      <c r="H169" s="24"/>
      <c r="I169" s="24"/>
      <c r="J169" s="58">
        <v>8908</v>
      </c>
    </row>
    <row r="170" spans="1:10" x14ac:dyDescent="0.25">
      <c r="A170" s="135" t="s">
        <v>58</v>
      </c>
      <c r="B170" s="122"/>
      <c r="C170" s="27">
        <v>7</v>
      </c>
      <c r="D170" s="21">
        <v>40193</v>
      </c>
      <c r="E170" s="40">
        <v>438157</v>
      </c>
      <c r="F170" s="24"/>
      <c r="G170" s="24"/>
      <c r="H170" s="24"/>
      <c r="I170" s="24"/>
      <c r="J170" s="58">
        <v>438157</v>
      </c>
    </row>
    <row r="171" spans="1:10" x14ac:dyDescent="0.25">
      <c r="A171" s="135" t="s">
        <v>60</v>
      </c>
      <c r="B171" s="122" t="s">
        <v>116</v>
      </c>
      <c r="C171" s="18" t="s">
        <v>162</v>
      </c>
      <c r="D171" s="17">
        <v>45999</v>
      </c>
      <c r="E171" s="40">
        <v>290552.03000000003</v>
      </c>
      <c r="F171"/>
      <c r="G171" s="40">
        <v>290552.03000000003</v>
      </c>
      <c r="H171" s="24"/>
      <c r="I171" s="24"/>
      <c r="J171" s="58">
        <v>0</v>
      </c>
    </row>
    <row r="172" spans="1:10" x14ac:dyDescent="0.25">
      <c r="A172" s="135" t="s">
        <v>61</v>
      </c>
      <c r="B172" s="122">
        <v>101711647</v>
      </c>
      <c r="C172" s="20">
        <v>64461</v>
      </c>
      <c r="D172" s="21">
        <v>41032</v>
      </c>
      <c r="E172" s="22">
        <v>4920</v>
      </c>
      <c r="F172" s="24"/>
      <c r="G172" s="24"/>
      <c r="H172" s="24"/>
      <c r="I172" s="24"/>
      <c r="J172" s="139">
        <v>4920</v>
      </c>
    </row>
    <row r="173" spans="1:10" x14ac:dyDescent="0.25">
      <c r="A173" s="135" t="s">
        <v>61</v>
      </c>
      <c r="B173" s="122"/>
      <c r="C173" s="20">
        <v>64613</v>
      </c>
      <c r="D173" s="21">
        <v>41046</v>
      </c>
      <c r="E173" s="22">
        <v>38075</v>
      </c>
      <c r="F173" s="24"/>
      <c r="G173" s="24"/>
      <c r="H173" s="24"/>
      <c r="I173" s="24"/>
      <c r="J173" s="139">
        <v>38075</v>
      </c>
    </row>
    <row r="174" spans="1:10" x14ac:dyDescent="0.25">
      <c r="A174" s="135" t="s">
        <v>62</v>
      </c>
      <c r="B174" s="122">
        <v>130313806</v>
      </c>
      <c r="C174" s="20">
        <v>40</v>
      </c>
      <c r="D174" s="21">
        <v>42245</v>
      </c>
      <c r="E174" s="22">
        <v>23200</v>
      </c>
      <c r="F174" s="24"/>
      <c r="G174" s="24"/>
      <c r="H174" s="24"/>
      <c r="I174" s="24"/>
      <c r="J174" s="139">
        <v>23200</v>
      </c>
    </row>
    <row r="175" spans="1:10" x14ac:dyDescent="0.25">
      <c r="A175" s="135" t="s">
        <v>62</v>
      </c>
      <c r="B175" s="122"/>
      <c r="C175" s="20">
        <v>39</v>
      </c>
      <c r="D175" s="21">
        <v>42245</v>
      </c>
      <c r="E175" s="22">
        <v>16799.990000000002</v>
      </c>
      <c r="F175" s="24"/>
      <c r="G175" s="24"/>
      <c r="H175" s="24"/>
      <c r="I175" s="24"/>
      <c r="J175" s="139">
        <v>16799.990000000002</v>
      </c>
    </row>
    <row r="176" spans="1:10" x14ac:dyDescent="0.25">
      <c r="A176" s="135" t="s">
        <v>63</v>
      </c>
      <c r="B176" s="122">
        <v>101711547</v>
      </c>
      <c r="C176" s="20">
        <v>4075</v>
      </c>
      <c r="D176" s="21">
        <v>40283</v>
      </c>
      <c r="E176" s="22">
        <v>19200</v>
      </c>
      <c r="F176" s="24"/>
      <c r="G176" s="24"/>
      <c r="H176" s="24"/>
      <c r="I176" s="24"/>
      <c r="J176" s="139">
        <v>19200</v>
      </c>
    </row>
    <row r="177" spans="1:10" x14ac:dyDescent="0.25">
      <c r="A177" s="135" t="s">
        <v>64</v>
      </c>
      <c r="B177" s="122" t="s">
        <v>117</v>
      </c>
      <c r="C177" s="27">
        <v>9540</v>
      </c>
      <c r="D177" s="21">
        <v>40425</v>
      </c>
      <c r="E177" s="43">
        <v>26042</v>
      </c>
      <c r="F177" s="24"/>
      <c r="G177" s="22">
        <v>0</v>
      </c>
      <c r="H177" s="24"/>
      <c r="I177" s="24"/>
      <c r="J177" s="138">
        <v>26042</v>
      </c>
    </row>
    <row r="178" spans="1:10" x14ac:dyDescent="0.25">
      <c r="A178" s="135" t="s">
        <v>64</v>
      </c>
      <c r="B178" s="122"/>
      <c r="C178" s="27">
        <v>9557</v>
      </c>
      <c r="D178" s="21">
        <v>40415</v>
      </c>
      <c r="E178" s="43">
        <v>61776</v>
      </c>
      <c r="F178" s="24"/>
      <c r="G178" s="24"/>
      <c r="H178" s="24"/>
      <c r="I178" s="24"/>
      <c r="J178" s="138">
        <v>61776</v>
      </c>
    </row>
    <row r="179" spans="1:10" x14ac:dyDescent="0.25">
      <c r="A179" s="135" t="s">
        <v>64</v>
      </c>
      <c r="B179" s="122"/>
      <c r="C179" s="27">
        <v>13458</v>
      </c>
      <c r="D179" s="21">
        <v>41255</v>
      </c>
      <c r="E179" s="43">
        <v>166580</v>
      </c>
      <c r="F179" s="24"/>
      <c r="G179" s="24"/>
      <c r="H179" s="24"/>
      <c r="I179" s="24"/>
      <c r="J179" s="138">
        <v>166580</v>
      </c>
    </row>
    <row r="180" spans="1:10" x14ac:dyDescent="0.25">
      <c r="A180" s="135" t="s">
        <v>64</v>
      </c>
      <c r="B180" s="122"/>
      <c r="C180" s="27">
        <v>13675</v>
      </c>
      <c r="D180" s="21">
        <v>41312</v>
      </c>
      <c r="E180" s="43">
        <v>8000</v>
      </c>
      <c r="F180" s="24"/>
      <c r="G180" s="24"/>
      <c r="H180" s="24"/>
      <c r="I180" s="24"/>
      <c r="J180" s="138">
        <v>8000</v>
      </c>
    </row>
    <row r="181" spans="1:10" x14ac:dyDescent="0.25">
      <c r="A181" s="135" t="s">
        <v>64</v>
      </c>
      <c r="B181" s="122"/>
      <c r="C181" s="27">
        <v>13715</v>
      </c>
      <c r="D181" s="21">
        <v>41319</v>
      </c>
      <c r="E181" s="43">
        <v>28780</v>
      </c>
      <c r="F181" s="24"/>
      <c r="G181" s="24"/>
      <c r="H181" s="24"/>
      <c r="I181" s="24"/>
      <c r="J181" s="138">
        <v>28780</v>
      </c>
    </row>
    <row r="182" spans="1:10" x14ac:dyDescent="0.25">
      <c r="A182" s="135" t="s">
        <v>64</v>
      </c>
      <c r="B182" s="122"/>
      <c r="C182" s="27">
        <v>13919</v>
      </c>
      <c r="D182" s="21">
        <v>41369</v>
      </c>
      <c r="E182" s="43">
        <v>13353.88</v>
      </c>
      <c r="F182" s="24"/>
      <c r="G182" s="24"/>
      <c r="H182" s="24"/>
      <c r="I182" s="24"/>
      <c r="J182" s="138">
        <v>13353.88</v>
      </c>
    </row>
    <row r="183" spans="1:10" x14ac:dyDescent="0.25">
      <c r="A183" s="135" t="s">
        <v>64</v>
      </c>
      <c r="B183" s="122"/>
      <c r="C183" s="27">
        <v>14084</v>
      </c>
      <c r="D183" s="21">
        <v>41408</v>
      </c>
      <c r="E183" s="43">
        <v>92676</v>
      </c>
      <c r="F183" s="24"/>
      <c r="G183" s="24"/>
      <c r="H183" s="24"/>
      <c r="I183" s="24"/>
      <c r="J183" s="138">
        <v>92676</v>
      </c>
    </row>
    <row r="184" spans="1:10" x14ac:dyDescent="0.25">
      <c r="A184" s="135" t="s">
        <v>64</v>
      </c>
      <c r="B184" s="122"/>
      <c r="C184" s="27">
        <v>13841</v>
      </c>
      <c r="D184" s="21">
        <v>41352</v>
      </c>
      <c r="E184" s="43">
        <v>26120</v>
      </c>
      <c r="F184" s="24"/>
      <c r="G184" s="24"/>
      <c r="H184" s="24"/>
      <c r="I184" s="24"/>
      <c r="J184" s="138">
        <v>26120</v>
      </c>
    </row>
    <row r="185" spans="1:10" x14ac:dyDescent="0.25">
      <c r="A185" s="135" t="s">
        <v>64</v>
      </c>
      <c r="B185" s="122"/>
      <c r="C185" s="27">
        <v>14291</v>
      </c>
      <c r="D185" s="21">
        <v>41460</v>
      </c>
      <c r="E185" s="43">
        <v>56280</v>
      </c>
      <c r="F185" s="24"/>
      <c r="G185" s="24"/>
      <c r="H185" s="24"/>
      <c r="I185" s="24"/>
      <c r="J185" s="138">
        <v>56280</v>
      </c>
    </row>
    <row r="186" spans="1:10" x14ac:dyDescent="0.25">
      <c r="A186" s="135" t="s">
        <v>64</v>
      </c>
      <c r="B186" s="122"/>
      <c r="C186" s="27">
        <v>14466</v>
      </c>
      <c r="D186" s="21">
        <v>41501</v>
      </c>
      <c r="E186" s="43">
        <v>76154</v>
      </c>
      <c r="F186" s="24"/>
      <c r="G186" s="24"/>
      <c r="H186" s="24"/>
      <c r="I186" s="24"/>
      <c r="J186" s="138">
        <v>76154</v>
      </c>
    </row>
    <row r="187" spans="1:10" x14ac:dyDescent="0.25">
      <c r="A187" s="135" t="s">
        <v>64</v>
      </c>
      <c r="B187" s="122"/>
      <c r="C187" s="27">
        <v>14612</v>
      </c>
      <c r="D187" s="21">
        <v>41540</v>
      </c>
      <c r="E187" s="43">
        <v>33580</v>
      </c>
      <c r="F187" s="24"/>
      <c r="G187" s="46">
        <v>0</v>
      </c>
      <c r="H187" s="19"/>
      <c r="I187" s="24"/>
      <c r="J187" s="138">
        <v>33580</v>
      </c>
    </row>
    <row r="188" spans="1:10" x14ac:dyDescent="0.25">
      <c r="A188" s="135" t="s">
        <v>64</v>
      </c>
      <c r="B188" s="122"/>
      <c r="C188" s="20">
        <v>14701</v>
      </c>
      <c r="D188" s="21">
        <v>41557</v>
      </c>
      <c r="E188" s="43">
        <v>51300</v>
      </c>
      <c r="F188" s="24"/>
      <c r="G188" s="24"/>
      <c r="H188" s="24"/>
      <c r="I188" s="24"/>
      <c r="J188" s="138">
        <v>51300</v>
      </c>
    </row>
    <row r="189" spans="1:10" x14ac:dyDescent="0.25">
      <c r="A189" s="135" t="s">
        <v>64</v>
      </c>
      <c r="B189" s="122"/>
      <c r="C189" s="20">
        <v>14728</v>
      </c>
      <c r="D189" s="21">
        <v>41564</v>
      </c>
      <c r="E189" s="43">
        <v>4854</v>
      </c>
      <c r="F189" s="24"/>
      <c r="G189" s="24"/>
      <c r="H189" s="24"/>
      <c r="I189" s="24"/>
      <c r="J189" s="138">
        <v>4854</v>
      </c>
    </row>
    <row r="190" spans="1:10" x14ac:dyDescent="0.25">
      <c r="A190" s="135" t="s">
        <v>66</v>
      </c>
      <c r="B190" s="122">
        <v>131739164</v>
      </c>
      <c r="C190" s="20">
        <v>172</v>
      </c>
      <c r="D190" s="21">
        <v>44018</v>
      </c>
      <c r="E190" s="22">
        <v>33647.25</v>
      </c>
      <c r="F190" s="24"/>
      <c r="G190" s="24"/>
      <c r="H190" s="24"/>
      <c r="I190" s="24"/>
      <c r="J190" s="139">
        <v>33647.25</v>
      </c>
    </row>
    <row r="191" spans="1:10" x14ac:dyDescent="0.25">
      <c r="A191" s="135" t="s">
        <v>67</v>
      </c>
      <c r="B191" s="122">
        <v>131141978</v>
      </c>
      <c r="C191" s="27" t="s">
        <v>163</v>
      </c>
      <c r="D191" s="21">
        <v>45268</v>
      </c>
      <c r="E191" s="40">
        <v>42646</v>
      </c>
      <c r="F191" s="24"/>
      <c r="G191" s="24"/>
      <c r="H191" s="24"/>
      <c r="I191" s="24"/>
      <c r="J191" s="58">
        <v>42646</v>
      </c>
    </row>
    <row r="192" spans="1:10" x14ac:dyDescent="0.25">
      <c r="A192" s="135" t="s">
        <v>67</v>
      </c>
      <c r="B192" s="122"/>
      <c r="C192" s="27" t="s">
        <v>164</v>
      </c>
      <c r="D192" s="21">
        <v>44948</v>
      </c>
      <c r="E192" s="40">
        <v>14136.1</v>
      </c>
      <c r="F192" s="24"/>
      <c r="G192" s="24"/>
      <c r="H192" s="24"/>
      <c r="I192" s="24"/>
      <c r="J192" s="58">
        <v>14136.1</v>
      </c>
    </row>
    <row r="193" spans="1:10" x14ac:dyDescent="0.25">
      <c r="A193" s="135" t="s">
        <v>68</v>
      </c>
      <c r="B193" s="122">
        <v>130663157</v>
      </c>
      <c r="C193" s="27">
        <v>770</v>
      </c>
      <c r="D193" s="21">
        <v>40653</v>
      </c>
      <c r="E193" s="40">
        <v>45356</v>
      </c>
      <c r="F193" s="24"/>
      <c r="G193" s="24"/>
      <c r="H193" s="24"/>
      <c r="I193" s="24"/>
      <c r="J193" s="58">
        <v>45356</v>
      </c>
    </row>
    <row r="194" spans="1:10" x14ac:dyDescent="0.25">
      <c r="A194" s="135" t="s">
        <v>69</v>
      </c>
      <c r="B194" s="122">
        <v>122001212</v>
      </c>
      <c r="C194" s="20">
        <v>28978</v>
      </c>
      <c r="D194" s="21">
        <v>40925</v>
      </c>
      <c r="E194" s="43">
        <v>27600</v>
      </c>
      <c r="F194" s="24"/>
      <c r="G194" s="24"/>
      <c r="H194" s="24"/>
      <c r="I194" s="24"/>
      <c r="J194" s="138">
        <v>27600</v>
      </c>
    </row>
    <row r="195" spans="1:10" x14ac:dyDescent="0.25">
      <c r="A195" s="135" t="s">
        <v>69</v>
      </c>
      <c r="B195" s="122"/>
      <c r="C195" s="20">
        <v>30357</v>
      </c>
      <c r="D195" s="21">
        <v>40987</v>
      </c>
      <c r="E195" s="43">
        <v>62100</v>
      </c>
      <c r="F195" s="24"/>
      <c r="G195" s="24"/>
      <c r="H195" s="24"/>
      <c r="I195" s="24"/>
      <c r="J195" s="138">
        <v>62100</v>
      </c>
    </row>
    <row r="196" spans="1:10" x14ac:dyDescent="0.25">
      <c r="A196" s="135" t="s">
        <v>69</v>
      </c>
      <c r="B196" s="122"/>
      <c r="C196" s="20">
        <v>30460</v>
      </c>
      <c r="D196" s="21">
        <v>40990</v>
      </c>
      <c r="E196" s="43">
        <v>49404</v>
      </c>
      <c r="F196" s="24"/>
      <c r="G196" s="24"/>
      <c r="H196" s="24"/>
      <c r="I196" s="24"/>
      <c r="J196" s="138">
        <v>49404</v>
      </c>
    </row>
    <row r="197" spans="1:10" x14ac:dyDescent="0.25">
      <c r="A197" s="135" t="s">
        <v>69</v>
      </c>
      <c r="B197" s="122"/>
      <c r="C197" s="20">
        <v>35466</v>
      </c>
      <c r="D197" s="21">
        <v>41255</v>
      </c>
      <c r="E197" s="43">
        <v>138000</v>
      </c>
      <c r="F197" s="24"/>
      <c r="G197" s="24"/>
      <c r="H197" s="24"/>
      <c r="I197" s="24"/>
      <c r="J197" s="138">
        <v>138000</v>
      </c>
    </row>
    <row r="198" spans="1:10" x14ac:dyDescent="0.25">
      <c r="A198" s="135" t="s">
        <v>70</v>
      </c>
      <c r="B198" s="122" t="s">
        <v>118</v>
      </c>
      <c r="C198" s="30" t="s">
        <v>165</v>
      </c>
      <c r="D198" s="36">
        <v>40567</v>
      </c>
      <c r="E198" s="40">
        <v>9300</v>
      </c>
      <c r="F198" s="24"/>
      <c r="G198" s="24"/>
      <c r="H198" s="24"/>
      <c r="I198" s="24"/>
      <c r="J198" s="58">
        <v>9300</v>
      </c>
    </row>
    <row r="199" spans="1:10" x14ac:dyDescent="0.25">
      <c r="A199" s="135" t="s">
        <v>70</v>
      </c>
      <c r="B199" s="122"/>
      <c r="C199" s="30" t="s">
        <v>165</v>
      </c>
      <c r="D199" s="36">
        <v>40567</v>
      </c>
      <c r="E199" s="40">
        <v>4500</v>
      </c>
      <c r="F199" s="24"/>
      <c r="G199" s="24"/>
      <c r="H199" s="24"/>
      <c r="I199" s="24"/>
      <c r="J199" s="58">
        <v>4500</v>
      </c>
    </row>
    <row r="200" spans="1:10" x14ac:dyDescent="0.25">
      <c r="A200" s="135" t="s">
        <v>70</v>
      </c>
      <c r="B200" s="122"/>
      <c r="C200" s="30" t="s">
        <v>165</v>
      </c>
      <c r="D200" s="36">
        <v>40620</v>
      </c>
      <c r="E200" s="40">
        <v>2000</v>
      </c>
      <c r="F200" s="24"/>
      <c r="G200" s="24"/>
      <c r="H200" s="24"/>
      <c r="I200" s="24"/>
      <c r="J200" s="58">
        <v>2000</v>
      </c>
    </row>
    <row r="201" spans="1:10" x14ac:dyDescent="0.25">
      <c r="A201" s="135" t="s">
        <v>71</v>
      </c>
      <c r="B201" s="122">
        <v>112102211</v>
      </c>
      <c r="C201" s="18" t="s">
        <v>166</v>
      </c>
      <c r="D201" s="37">
        <v>45498</v>
      </c>
      <c r="E201" s="40">
        <v>41975</v>
      </c>
      <c r="F201" s="24"/>
      <c r="G201" s="24"/>
      <c r="H201" s="24"/>
      <c r="I201" s="24"/>
      <c r="J201" s="58">
        <v>41975</v>
      </c>
    </row>
    <row r="202" spans="1:10" x14ac:dyDescent="0.25">
      <c r="A202" s="135" t="s">
        <v>71</v>
      </c>
      <c r="B202" s="122"/>
      <c r="C202" s="18" t="s">
        <v>167</v>
      </c>
      <c r="D202" s="37">
        <v>45519</v>
      </c>
      <c r="E202" s="40">
        <v>2355</v>
      </c>
      <c r="F202" s="24"/>
      <c r="G202" s="24"/>
      <c r="H202" s="24"/>
      <c r="I202" s="24"/>
      <c r="J202" s="58">
        <v>2355</v>
      </c>
    </row>
    <row r="203" spans="1:10" x14ac:dyDescent="0.25">
      <c r="A203" s="135" t="s">
        <v>71</v>
      </c>
      <c r="B203" s="122"/>
      <c r="C203" s="18" t="s">
        <v>168</v>
      </c>
      <c r="D203" s="37">
        <v>45588</v>
      </c>
      <c r="E203" s="40">
        <v>3225</v>
      </c>
      <c r="F203" s="24"/>
      <c r="G203" s="24"/>
      <c r="H203" s="24"/>
      <c r="I203" s="24"/>
      <c r="J203" s="58">
        <v>3225</v>
      </c>
    </row>
    <row r="204" spans="1:10" x14ac:dyDescent="0.25">
      <c r="A204" s="135" t="s">
        <v>71</v>
      </c>
      <c r="B204" s="122"/>
      <c r="C204" s="18" t="s">
        <v>169</v>
      </c>
      <c r="D204" s="21">
        <v>45849</v>
      </c>
      <c r="E204" s="40">
        <v>11067</v>
      </c>
      <c r="F204" s="24"/>
      <c r="G204" s="24"/>
      <c r="H204" s="24"/>
      <c r="I204" s="24"/>
      <c r="J204" s="58">
        <v>11067</v>
      </c>
    </row>
    <row r="205" spans="1:10" x14ac:dyDescent="0.25">
      <c r="A205" s="135" t="s">
        <v>71</v>
      </c>
      <c r="B205" s="122"/>
      <c r="C205" s="18" t="s">
        <v>170</v>
      </c>
      <c r="D205" s="21">
        <v>45864</v>
      </c>
      <c r="E205" s="40">
        <v>39639</v>
      </c>
      <c r="F205" s="24"/>
      <c r="G205" s="24"/>
      <c r="H205" s="24"/>
      <c r="I205" s="24"/>
      <c r="J205" s="58">
        <v>39639</v>
      </c>
    </row>
    <row r="206" spans="1:10" x14ac:dyDescent="0.25">
      <c r="A206" s="135" t="s">
        <v>71</v>
      </c>
      <c r="B206" s="122"/>
      <c r="C206" s="18" t="s">
        <v>171</v>
      </c>
      <c r="D206" s="21">
        <v>45910</v>
      </c>
      <c r="E206" s="40">
        <v>154372.32</v>
      </c>
      <c r="F206" s="24"/>
      <c r="G206" s="24"/>
      <c r="H206" s="24"/>
      <c r="I206" s="24"/>
      <c r="J206" s="58">
        <v>154372.32</v>
      </c>
    </row>
    <row r="207" spans="1:10" x14ac:dyDescent="0.25">
      <c r="A207" s="135" t="s">
        <v>71</v>
      </c>
      <c r="B207" s="122"/>
      <c r="C207" s="18" t="s">
        <v>172</v>
      </c>
      <c r="D207" s="21">
        <v>45979</v>
      </c>
      <c r="E207" s="19">
        <v>60045.15</v>
      </c>
      <c r="F207"/>
      <c r="G207" s="24"/>
      <c r="H207" s="24"/>
      <c r="I207" s="24"/>
      <c r="J207" s="137">
        <v>60045.15</v>
      </c>
    </row>
    <row r="208" spans="1:10" x14ac:dyDescent="0.25">
      <c r="A208" s="135" t="s">
        <v>71</v>
      </c>
      <c r="B208" s="122"/>
      <c r="C208" s="18" t="s">
        <v>173</v>
      </c>
      <c r="D208" s="21">
        <v>45918</v>
      </c>
      <c r="E208" s="40">
        <v>20450.810000000001</v>
      </c>
      <c r="F208" s="24"/>
      <c r="G208" s="24"/>
      <c r="H208" s="24"/>
      <c r="I208" s="24"/>
      <c r="J208" s="58">
        <v>20450.810000000001</v>
      </c>
    </row>
    <row r="209" spans="1:10" x14ac:dyDescent="0.25">
      <c r="A209" s="135" t="s">
        <v>71</v>
      </c>
      <c r="B209" s="122"/>
      <c r="C209" s="18" t="s">
        <v>174</v>
      </c>
      <c r="D209" s="21">
        <v>45919</v>
      </c>
      <c r="E209" s="40">
        <v>26400</v>
      </c>
      <c r="F209" s="40"/>
      <c r="G209" s="24"/>
      <c r="H209" s="24"/>
      <c r="I209" s="24"/>
      <c r="J209" s="58">
        <v>26400</v>
      </c>
    </row>
    <row r="210" spans="1:10" x14ac:dyDescent="0.25">
      <c r="A210" s="135" t="s">
        <v>71</v>
      </c>
      <c r="B210" s="122"/>
      <c r="C210" s="18" t="s">
        <v>171</v>
      </c>
      <c r="D210" s="21">
        <v>45923</v>
      </c>
      <c r="E210" s="40">
        <v>42355.25</v>
      </c>
      <c r="F210" s="40"/>
      <c r="G210" s="19">
        <v>0</v>
      </c>
      <c r="H210" s="40">
        <v>0</v>
      </c>
      <c r="I210" s="24">
        <v>0</v>
      </c>
      <c r="J210" s="58">
        <v>42355.25</v>
      </c>
    </row>
    <row r="211" spans="1:10" x14ac:dyDescent="0.25">
      <c r="A211" s="135" t="s">
        <v>105</v>
      </c>
      <c r="B211" s="122">
        <v>132218094</v>
      </c>
      <c r="C211" s="18" t="s">
        <v>175</v>
      </c>
      <c r="D211" s="21">
        <v>45981</v>
      </c>
      <c r="E211" s="19">
        <v>12245.26</v>
      </c>
      <c r="F211"/>
      <c r="G211" s="24"/>
      <c r="H211" s="24"/>
      <c r="I211" s="24"/>
      <c r="J211" s="137">
        <v>12245.26</v>
      </c>
    </row>
    <row r="212" spans="1:10" x14ac:dyDescent="0.25">
      <c r="A212" s="135" t="s">
        <v>72</v>
      </c>
      <c r="B212" s="122">
        <v>130259747</v>
      </c>
      <c r="C212" s="31">
        <v>10068</v>
      </c>
      <c r="D212" s="21">
        <v>44242</v>
      </c>
      <c r="E212" s="43">
        <v>140595</v>
      </c>
      <c r="F212" s="24"/>
      <c r="G212" s="24"/>
      <c r="H212" s="24"/>
      <c r="I212" s="24"/>
      <c r="J212" s="138">
        <v>140595</v>
      </c>
    </row>
    <row r="213" spans="1:10" x14ac:dyDescent="0.25">
      <c r="A213" s="135" t="s">
        <v>72</v>
      </c>
      <c r="B213" s="122"/>
      <c r="C213" s="31">
        <v>10148</v>
      </c>
      <c r="D213" s="21">
        <v>44267</v>
      </c>
      <c r="E213" s="43">
        <v>67152</v>
      </c>
      <c r="F213" s="24"/>
      <c r="G213" s="24"/>
      <c r="H213" s="24"/>
      <c r="I213" s="24"/>
      <c r="J213" s="138">
        <v>67152</v>
      </c>
    </row>
    <row r="214" spans="1:10" x14ac:dyDescent="0.25">
      <c r="A214" s="135" t="s">
        <v>72</v>
      </c>
      <c r="B214" s="122"/>
      <c r="C214" s="31">
        <v>10252</v>
      </c>
      <c r="D214" s="21">
        <v>44307</v>
      </c>
      <c r="E214" s="43">
        <v>41930</v>
      </c>
      <c r="F214" s="24"/>
      <c r="G214" s="24"/>
      <c r="H214" s="24"/>
      <c r="I214" s="24"/>
      <c r="J214" s="138">
        <v>41930</v>
      </c>
    </row>
    <row r="215" spans="1:10" ht="25.5" x14ac:dyDescent="0.25">
      <c r="A215" s="135" t="s">
        <v>74</v>
      </c>
      <c r="B215" s="122">
        <v>130349462</v>
      </c>
      <c r="C215" s="27" t="s">
        <v>176</v>
      </c>
      <c r="D215" s="21">
        <v>40383</v>
      </c>
      <c r="E215" s="40">
        <v>26400</v>
      </c>
      <c r="F215" s="24"/>
      <c r="G215" s="24"/>
      <c r="H215" s="24"/>
      <c r="I215" s="24"/>
      <c r="J215" s="58">
        <v>26400</v>
      </c>
    </row>
    <row r="216" spans="1:10" ht="25.5" x14ac:dyDescent="0.25">
      <c r="A216" s="135" t="s">
        <v>74</v>
      </c>
      <c r="B216" s="122"/>
      <c r="C216" s="27" t="s">
        <v>177</v>
      </c>
      <c r="D216" s="21">
        <v>40414</v>
      </c>
      <c r="E216" s="40">
        <v>44265</v>
      </c>
      <c r="F216" s="24"/>
      <c r="G216" s="24"/>
      <c r="H216" s="24"/>
      <c r="I216" s="24"/>
      <c r="J216" s="58">
        <v>44265</v>
      </c>
    </row>
    <row r="217" spans="1:10" x14ac:dyDescent="0.25">
      <c r="A217" s="135" t="s">
        <v>75</v>
      </c>
      <c r="B217" s="122">
        <v>101120347</v>
      </c>
      <c r="C217" s="20" t="s">
        <v>178</v>
      </c>
      <c r="D217" s="21">
        <v>44307</v>
      </c>
      <c r="E217" s="22">
        <v>31624</v>
      </c>
      <c r="F217" s="24"/>
      <c r="G217" s="24"/>
      <c r="H217" s="24"/>
      <c r="I217" s="24"/>
      <c r="J217" s="139">
        <v>31624</v>
      </c>
    </row>
    <row r="218" spans="1:10" x14ac:dyDescent="0.25">
      <c r="A218" s="135" t="s">
        <v>76</v>
      </c>
      <c r="B218" s="122" t="s">
        <v>119</v>
      </c>
      <c r="C218" s="27">
        <v>3882</v>
      </c>
      <c r="D218" s="21">
        <v>42059</v>
      </c>
      <c r="E218" s="40">
        <v>7800</v>
      </c>
      <c r="F218" s="24"/>
      <c r="G218" s="24"/>
      <c r="H218" s="24"/>
      <c r="I218" s="40"/>
      <c r="J218" s="58">
        <v>7800</v>
      </c>
    </row>
    <row r="219" spans="1:10" x14ac:dyDescent="0.25">
      <c r="A219" s="135" t="s">
        <v>106</v>
      </c>
      <c r="B219" s="25" t="s">
        <v>120</v>
      </c>
      <c r="C219" s="18" t="s">
        <v>179</v>
      </c>
      <c r="D219" s="17">
        <v>45873</v>
      </c>
      <c r="E219" s="16">
        <v>274350</v>
      </c>
      <c r="F219" s="24"/>
      <c r="G219" s="24"/>
      <c r="H219" s="24"/>
      <c r="I219" s="40"/>
      <c r="J219" s="141">
        <v>274350</v>
      </c>
    </row>
    <row r="220" spans="1:10" x14ac:dyDescent="0.25">
      <c r="A220" s="135" t="s">
        <v>106</v>
      </c>
      <c r="B220" s="25"/>
      <c r="C220" s="18" t="s">
        <v>398</v>
      </c>
      <c r="D220" s="17">
        <v>46041</v>
      </c>
      <c r="E220" s="19">
        <v>177000</v>
      </c>
      <c r="F220" s="19">
        <v>177000</v>
      </c>
      <c r="G220" s="24"/>
      <c r="H220" s="40"/>
      <c r="I220" s="40"/>
      <c r="J220" s="58">
        <v>0</v>
      </c>
    </row>
    <row r="221" spans="1:10" x14ac:dyDescent="0.25">
      <c r="A221" s="135" t="s">
        <v>510</v>
      </c>
      <c r="B221" s="122"/>
      <c r="C221" s="18" t="s">
        <v>301</v>
      </c>
      <c r="D221" s="17">
        <v>45981</v>
      </c>
      <c r="E221" s="19">
        <v>111600</v>
      </c>
      <c r="F221" s="129"/>
      <c r="G221" s="24"/>
      <c r="H221" s="19">
        <v>111600</v>
      </c>
      <c r="I221" s="24"/>
      <c r="J221" s="58">
        <v>0</v>
      </c>
    </row>
    <row r="222" spans="1:10" x14ac:dyDescent="0.25">
      <c r="A222" s="135" t="s">
        <v>73</v>
      </c>
      <c r="B222" s="122">
        <v>131398073</v>
      </c>
      <c r="C222" s="18" t="s">
        <v>185</v>
      </c>
      <c r="D222" s="38">
        <v>46008</v>
      </c>
      <c r="E222" s="44">
        <v>43584</v>
      </c>
      <c r="F222" s="129"/>
      <c r="G222" s="44">
        <v>43584</v>
      </c>
      <c r="H222" s="24"/>
      <c r="I222" s="24"/>
      <c r="J222" s="58">
        <v>0</v>
      </c>
    </row>
    <row r="223" spans="1:10" x14ac:dyDescent="0.25">
      <c r="A223" s="135" t="s">
        <v>73</v>
      </c>
      <c r="B223" s="25"/>
      <c r="C223" s="18" t="s">
        <v>420</v>
      </c>
      <c r="D223" s="17">
        <v>46044</v>
      </c>
      <c r="E223" s="19">
        <v>39081.599999999999</v>
      </c>
      <c r="F223" s="19">
        <v>39081.599999999999</v>
      </c>
      <c r="G223" s="24"/>
      <c r="H223" s="24"/>
      <c r="I223" s="24"/>
      <c r="J223" s="58">
        <v>0</v>
      </c>
    </row>
    <row r="224" spans="1:10" x14ac:dyDescent="0.25">
      <c r="A224" s="135" t="s">
        <v>107</v>
      </c>
      <c r="B224" s="24">
        <v>132322916</v>
      </c>
      <c r="C224" s="20">
        <v>80</v>
      </c>
      <c r="D224" s="21">
        <v>45633</v>
      </c>
      <c r="E224" s="22">
        <v>10530</v>
      </c>
      <c r="F224" s="24"/>
      <c r="G224" s="24"/>
      <c r="H224" s="24"/>
      <c r="I224" s="24"/>
      <c r="J224" s="139">
        <v>10530</v>
      </c>
    </row>
    <row r="225" spans="1:10" x14ac:dyDescent="0.25">
      <c r="A225" s="136" t="s">
        <v>79</v>
      </c>
      <c r="B225" s="24" t="s">
        <v>122</v>
      </c>
      <c r="C225" s="20">
        <v>6</v>
      </c>
      <c r="D225" s="21">
        <v>45933</v>
      </c>
      <c r="E225" s="22">
        <v>255325.88</v>
      </c>
      <c r="F225" s="22"/>
      <c r="G225" s="24"/>
      <c r="H225" s="24"/>
      <c r="I225" s="24"/>
      <c r="J225" s="139">
        <v>255325.88</v>
      </c>
    </row>
    <row r="226" spans="1:10" x14ac:dyDescent="0.25">
      <c r="A226" s="135" t="s">
        <v>108</v>
      </c>
      <c r="B226" s="24">
        <v>130502811</v>
      </c>
      <c r="C226" s="27">
        <v>688</v>
      </c>
      <c r="D226" s="21">
        <v>45693</v>
      </c>
      <c r="E226" s="22">
        <v>50822.6</v>
      </c>
      <c r="F226" s="24"/>
      <c r="G226" s="24"/>
      <c r="H226" s="19">
        <v>0</v>
      </c>
      <c r="I226" s="19">
        <v>0</v>
      </c>
      <c r="J226" s="139">
        <v>50822.6</v>
      </c>
    </row>
    <row r="227" spans="1:10" x14ac:dyDescent="0.25">
      <c r="A227" s="135" t="s">
        <v>81</v>
      </c>
      <c r="B227" s="122" t="s">
        <v>123</v>
      </c>
      <c r="C227" s="27">
        <v>13723</v>
      </c>
      <c r="D227" s="21">
        <v>40639</v>
      </c>
      <c r="E227" s="40">
        <v>141509.57999999999</v>
      </c>
      <c r="F227" s="24"/>
      <c r="G227" s="19"/>
      <c r="H227" s="19"/>
      <c r="I227" s="24"/>
      <c r="J227" s="58">
        <v>141509.57999999999</v>
      </c>
    </row>
    <row r="228" spans="1:10" x14ac:dyDescent="0.25">
      <c r="A228" s="135" t="s">
        <v>81</v>
      </c>
      <c r="B228" s="122"/>
      <c r="C228" s="27">
        <v>13984</v>
      </c>
      <c r="D228" s="21">
        <v>41249</v>
      </c>
      <c r="E228" s="40">
        <v>91638</v>
      </c>
      <c r="F228" s="24"/>
      <c r="G228" s="24"/>
      <c r="H228" s="19"/>
      <c r="I228" s="24"/>
      <c r="J228" s="58">
        <v>91638</v>
      </c>
    </row>
    <row r="229" spans="1:10" x14ac:dyDescent="0.25">
      <c r="A229" s="135" t="s">
        <v>81</v>
      </c>
      <c r="B229" s="122"/>
      <c r="C229" s="27">
        <v>13989</v>
      </c>
      <c r="D229" s="21">
        <v>41253</v>
      </c>
      <c r="E229" s="40">
        <v>51675</v>
      </c>
      <c r="F229" s="24"/>
      <c r="G229" s="40"/>
      <c r="H229" s="19"/>
      <c r="I229" s="19"/>
      <c r="J229" s="58">
        <v>51675</v>
      </c>
    </row>
    <row r="230" spans="1:10" x14ac:dyDescent="0.25">
      <c r="A230" s="135" t="s">
        <v>81</v>
      </c>
      <c r="B230" s="122"/>
      <c r="C230" s="27">
        <v>13990</v>
      </c>
      <c r="D230" s="21">
        <v>41256</v>
      </c>
      <c r="E230" s="40">
        <v>29430</v>
      </c>
      <c r="F230" s="24"/>
      <c r="G230" s="40"/>
      <c r="H230" s="19"/>
      <c r="I230" s="19"/>
      <c r="J230" s="58">
        <v>29430</v>
      </c>
    </row>
    <row r="231" spans="1:10" x14ac:dyDescent="0.25">
      <c r="A231" s="135" t="s">
        <v>81</v>
      </c>
      <c r="B231" s="122"/>
      <c r="C231" s="27">
        <v>13991</v>
      </c>
      <c r="D231" s="21">
        <v>41263</v>
      </c>
      <c r="E231" s="40">
        <v>23544</v>
      </c>
      <c r="F231" s="24"/>
      <c r="G231" s="19"/>
      <c r="H231" s="19"/>
      <c r="I231" s="24"/>
      <c r="J231" s="58">
        <v>23544</v>
      </c>
    </row>
    <row r="232" spans="1:10" x14ac:dyDescent="0.25">
      <c r="A232" s="135" t="s">
        <v>81</v>
      </c>
      <c r="B232" s="122"/>
      <c r="C232" s="27">
        <v>13992</v>
      </c>
      <c r="D232" s="21">
        <v>41264</v>
      </c>
      <c r="E232" s="40">
        <v>286770.56</v>
      </c>
      <c r="F232" s="24"/>
      <c r="G232" s="24"/>
      <c r="H232" s="24"/>
      <c r="I232" s="24"/>
      <c r="J232" s="58">
        <v>286770.56</v>
      </c>
    </row>
    <row r="233" spans="1:10" x14ac:dyDescent="0.25">
      <c r="A233" s="135" t="s">
        <v>81</v>
      </c>
      <c r="B233" s="122"/>
      <c r="C233" s="27">
        <v>13998</v>
      </c>
      <c r="D233" s="21">
        <v>41289</v>
      </c>
      <c r="E233" s="40">
        <v>35421</v>
      </c>
      <c r="F233" s="24"/>
      <c r="G233" s="24"/>
      <c r="H233" s="24"/>
      <c r="I233" s="24"/>
      <c r="J233" s="58">
        <v>35421</v>
      </c>
    </row>
    <row r="234" spans="1:10" x14ac:dyDescent="0.25">
      <c r="A234" s="135" t="s">
        <v>81</v>
      </c>
      <c r="B234" s="122"/>
      <c r="C234" s="20">
        <v>14015</v>
      </c>
      <c r="D234" s="21">
        <v>41351</v>
      </c>
      <c r="E234" s="43">
        <v>32011.8</v>
      </c>
      <c r="F234" s="24"/>
      <c r="G234" s="24"/>
      <c r="H234" s="24"/>
      <c r="I234" s="24"/>
      <c r="J234" s="138">
        <v>32011.8</v>
      </c>
    </row>
    <row r="235" spans="1:10" x14ac:dyDescent="0.25">
      <c r="A235" s="135" t="s">
        <v>81</v>
      </c>
      <c r="B235" s="122"/>
      <c r="C235" s="20">
        <v>14019</v>
      </c>
      <c r="D235" s="21">
        <v>41360</v>
      </c>
      <c r="E235" s="43">
        <v>103520</v>
      </c>
      <c r="F235" s="24"/>
      <c r="G235" s="24"/>
      <c r="H235" s="24"/>
      <c r="I235" s="24"/>
      <c r="J235" s="138">
        <v>103520</v>
      </c>
    </row>
    <row r="236" spans="1:10" x14ac:dyDescent="0.25">
      <c r="A236" s="135" t="s">
        <v>81</v>
      </c>
      <c r="B236" s="122"/>
      <c r="C236" s="20">
        <v>14038</v>
      </c>
      <c r="D236" s="21">
        <v>41404</v>
      </c>
      <c r="E236" s="43">
        <v>134291.54999999999</v>
      </c>
      <c r="F236" s="24"/>
      <c r="G236" s="24"/>
      <c r="H236" s="24"/>
      <c r="I236" s="24"/>
      <c r="J236" s="138">
        <v>134291.54999999999</v>
      </c>
    </row>
    <row r="237" spans="1:10" x14ac:dyDescent="0.25">
      <c r="A237" s="135" t="s">
        <v>81</v>
      </c>
      <c r="B237" s="122"/>
      <c r="C237" s="20">
        <v>14039</v>
      </c>
      <c r="D237" s="21">
        <v>41407</v>
      </c>
      <c r="E237" s="43">
        <v>1530</v>
      </c>
      <c r="F237" s="24"/>
      <c r="G237" s="24"/>
      <c r="H237" s="24"/>
      <c r="I237" s="24"/>
      <c r="J237" s="138">
        <v>1530</v>
      </c>
    </row>
    <row r="238" spans="1:10" x14ac:dyDescent="0.25">
      <c r="A238" s="135" t="s">
        <v>81</v>
      </c>
      <c r="B238" s="122"/>
      <c r="C238" s="20">
        <v>14058</v>
      </c>
      <c r="D238" s="21">
        <v>41453</v>
      </c>
      <c r="E238" s="43">
        <v>31254</v>
      </c>
      <c r="F238" s="24"/>
      <c r="G238" s="24"/>
      <c r="H238" s="24"/>
      <c r="I238" s="24"/>
      <c r="J238" s="138">
        <v>31254</v>
      </c>
    </row>
    <row r="239" spans="1:10" x14ac:dyDescent="0.25">
      <c r="A239" s="135" t="s">
        <v>81</v>
      </c>
      <c r="B239" s="122"/>
      <c r="C239" s="20">
        <v>14072</v>
      </c>
      <c r="D239" s="21">
        <v>41479</v>
      </c>
      <c r="E239" s="43">
        <v>21948</v>
      </c>
      <c r="F239" s="24"/>
      <c r="G239" s="24"/>
      <c r="H239" s="24"/>
      <c r="I239" s="16"/>
      <c r="J239" s="138">
        <v>21948</v>
      </c>
    </row>
    <row r="240" spans="1:10" x14ac:dyDescent="0.25">
      <c r="A240" s="135" t="s">
        <v>81</v>
      </c>
      <c r="B240" s="122"/>
      <c r="C240" s="20">
        <v>32511</v>
      </c>
      <c r="D240" s="21">
        <v>41509</v>
      </c>
      <c r="E240" s="43">
        <v>55616</v>
      </c>
      <c r="F240" s="24"/>
      <c r="G240" s="19"/>
      <c r="H240" s="24"/>
      <c r="I240" s="16"/>
      <c r="J240" s="138">
        <v>55616</v>
      </c>
    </row>
    <row r="241" spans="1:10" x14ac:dyDescent="0.25">
      <c r="A241" s="135" t="s">
        <v>81</v>
      </c>
      <c r="B241" s="122"/>
      <c r="C241" s="20">
        <v>14064</v>
      </c>
      <c r="D241" s="21">
        <v>41464</v>
      </c>
      <c r="E241" s="43">
        <v>126266.4</v>
      </c>
      <c r="F241" s="24"/>
      <c r="G241" s="24"/>
      <c r="H241" s="24"/>
      <c r="I241" s="24"/>
      <c r="J241" s="138">
        <v>126266.4</v>
      </c>
    </row>
    <row r="242" spans="1:10" x14ac:dyDescent="0.25">
      <c r="A242" s="135" t="s">
        <v>81</v>
      </c>
      <c r="B242" s="122"/>
      <c r="C242" s="20">
        <v>14088</v>
      </c>
      <c r="D242" s="21">
        <v>41530</v>
      </c>
      <c r="E242" s="43">
        <v>61360</v>
      </c>
      <c r="F242" s="24"/>
      <c r="G242" s="22"/>
      <c r="H242" s="22"/>
      <c r="I242" s="24"/>
      <c r="J242" s="138">
        <v>61360</v>
      </c>
    </row>
    <row r="243" spans="1:10" x14ac:dyDescent="0.25">
      <c r="A243" s="135" t="s">
        <v>81</v>
      </c>
      <c r="B243" s="122"/>
      <c r="C243" s="20">
        <v>13950</v>
      </c>
      <c r="D243" s="21">
        <v>41538</v>
      </c>
      <c r="E243" s="43">
        <v>17555.36</v>
      </c>
      <c r="F243" s="24"/>
      <c r="G243" s="24"/>
      <c r="H243" s="22">
        <v>0</v>
      </c>
      <c r="I243" s="22"/>
      <c r="J243" s="138">
        <v>17555.36</v>
      </c>
    </row>
    <row r="244" spans="1:10" x14ac:dyDescent="0.25">
      <c r="A244" s="135" t="s">
        <v>81</v>
      </c>
      <c r="B244" s="122"/>
      <c r="C244" s="20">
        <v>14092</v>
      </c>
      <c r="D244" s="21">
        <v>41561</v>
      </c>
      <c r="E244" s="43">
        <v>13806</v>
      </c>
      <c r="F244" s="24"/>
      <c r="G244" s="24"/>
      <c r="H244" s="24"/>
      <c r="I244" s="24"/>
      <c r="J244" s="138">
        <v>13806</v>
      </c>
    </row>
    <row r="245" spans="1:10" x14ac:dyDescent="0.25">
      <c r="A245" s="136" t="s">
        <v>82</v>
      </c>
      <c r="B245" s="122">
        <v>131092578</v>
      </c>
      <c r="C245" s="27">
        <v>8440</v>
      </c>
      <c r="D245" s="21">
        <v>45267</v>
      </c>
      <c r="E245" s="40">
        <v>5323.7</v>
      </c>
      <c r="F245" s="40"/>
      <c r="G245" s="24"/>
      <c r="H245" s="24"/>
      <c r="I245" s="24"/>
      <c r="J245" s="58">
        <v>5323.7</v>
      </c>
    </row>
    <row r="246" spans="1:10" x14ac:dyDescent="0.25">
      <c r="A246" s="142" t="s">
        <v>109</v>
      </c>
      <c r="B246" s="122">
        <v>131687202</v>
      </c>
      <c r="C246" s="29" t="s">
        <v>181</v>
      </c>
      <c r="D246" s="35">
        <v>45974</v>
      </c>
      <c r="E246" s="40">
        <v>54919.56</v>
      </c>
      <c r="F246" s="129"/>
      <c r="G246" s="40"/>
      <c r="H246" s="40">
        <v>54919.56</v>
      </c>
      <c r="I246" s="24"/>
      <c r="J246" s="58">
        <v>0</v>
      </c>
    </row>
    <row r="247" spans="1:10" x14ac:dyDescent="0.25">
      <c r="A247" s="142" t="s">
        <v>109</v>
      </c>
      <c r="B247" s="122"/>
      <c r="C247" s="29" t="s">
        <v>182</v>
      </c>
      <c r="D247" s="35">
        <v>46009</v>
      </c>
      <c r="E247" s="40">
        <v>663969.4</v>
      </c>
      <c r="F247" s="129"/>
      <c r="G247" s="40"/>
      <c r="H247" s="40">
        <v>663969.4</v>
      </c>
      <c r="I247" s="24"/>
      <c r="J247" s="58">
        <v>0</v>
      </c>
    </row>
    <row r="248" spans="1:10" x14ac:dyDescent="0.25">
      <c r="A248" s="135" t="s">
        <v>110</v>
      </c>
      <c r="B248" s="122">
        <v>132227573</v>
      </c>
      <c r="C248" s="18" t="s">
        <v>183</v>
      </c>
      <c r="D248" s="35">
        <v>46009</v>
      </c>
      <c r="E248" s="44">
        <v>124536</v>
      </c>
      <c r="F248" s="129"/>
      <c r="G248" s="44">
        <v>124536</v>
      </c>
      <c r="H248" s="24"/>
      <c r="I248" s="24"/>
      <c r="J248" s="58">
        <v>0</v>
      </c>
    </row>
    <row r="249" spans="1:10" x14ac:dyDescent="0.25">
      <c r="A249" s="135" t="s">
        <v>508</v>
      </c>
      <c r="B249" s="122">
        <v>130254796</v>
      </c>
      <c r="C249" s="118" t="s">
        <v>388</v>
      </c>
      <c r="D249" s="35">
        <v>46050</v>
      </c>
      <c r="E249" s="19">
        <v>331451.51</v>
      </c>
      <c r="F249" s="19">
        <v>331451.51</v>
      </c>
      <c r="G249" s="24"/>
      <c r="H249" s="24"/>
      <c r="I249" s="24"/>
      <c r="J249" s="58">
        <v>0</v>
      </c>
    </row>
    <row r="250" spans="1:10" x14ac:dyDescent="0.25">
      <c r="A250" s="135" t="s">
        <v>42</v>
      </c>
      <c r="B250" s="122">
        <v>131082272</v>
      </c>
      <c r="C250" s="29" t="s">
        <v>184</v>
      </c>
      <c r="D250" s="38">
        <v>45982</v>
      </c>
      <c r="E250" s="40">
        <v>125099.83</v>
      </c>
      <c r="F250" s="129"/>
      <c r="G250" s="40">
        <v>0</v>
      </c>
      <c r="H250" s="40">
        <v>125099.83</v>
      </c>
      <c r="I250" s="24"/>
      <c r="J250" s="58">
        <v>0</v>
      </c>
    </row>
    <row r="251" spans="1:10" x14ac:dyDescent="0.25">
      <c r="A251" s="135" t="s">
        <v>59</v>
      </c>
      <c r="B251" s="122">
        <v>130429898</v>
      </c>
      <c r="C251" s="18" t="s">
        <v>185</v>
      </c>
      <c r="D251" s="38">
        <v>46008</v>
      </c>
      <c r="E251" s="40">
        <v>6195</v>
      </c>
      <c r="F251" s="129"/>
      <c r="G251" s="40">
        <v>6195</v>
      </c>
      <c r="H251" s="24"/>
      <c r="I251" s="24"/>
      <c r="J251" s="58">
        <v>0</v>
      </c>
    </row>
    <row r="252" spans="1:10" x14ac:dyDescent="0.25">
      <c r="A252" s="135" t="s">
        <v>84</v>
      </c>
      <c r="B252" s="122">
        <v>101643412</v>
      </c>
      <c r="C252" s="18" t="s">
        <v>186</v>
      </c>
      <c r="D252" s="39">
        <v>45939</v>
      </c>
      <c r="E252" s="40">
        <v>19256.25</v>
      </c>
      <c r="F252" s="40">
        <v>0</v>
      </c>
      <c r="G252" s="24"/>
      <c r="H252" s="40">
        <v>0</v>
      </c>
      <c r="I252" s="40">
        <v>19256.25</v>
      </c>
      <c r="J252" s="58">
        <v>0</v>
      </c>
    </row>
    <row r="253" spans="1:10" x14ac:dyDescent="0.25">
      <c r="A253" s="135" t="s">
        <v>85</v>
      </c>
      <c r="B253" s="122">
        <v>122005064</v>
      </c>
      <c r="C253" s="20">
        <v>9679</v>
      </c>
      <c r="D253" s="21">
        <v>39874</v>
      </c>
      <c r="E253" s="22">
        <v>21511.200000000001</v>
      </c>
      <c r="F253" s="24"/>
      <c r="G253" s="24"/>
      <c r="H253" s="24"/>
      <c r="I253" s="24"/>
      <c r="J253" s="139">
        <v>21511.200000000001</v>
      </c>
    </row>
    <row r="254" spans="1:10" x14ac:dyDescent="0.25">
      <c r="A254" s="135" t="s">
        <v>85</v>
      </c>
      <c r="B254" s="122"/>
      <c r="C254" s="20">
        <v>10291</v>
      </c>
      <c r="D254" s="21">
        <v>40234</v>
      </c>
      <c r="E254" s="22">
        <v>6960</v>
      </c>
      <c r="F254" s="24"/>
      <c r="G254" s="24"/>
      <c r="H254" s="24"/>
      <c r="I254" s="24"/>
      <c r="J254" s="139">
        <v>6960</v>
      </c>
    </row>
    <row r="255" spans="1:10" x14ac:dyDescent="0.25">
      <c r="A255" s="135" t="s">
        <v>85</v>
      </c>
      <c r="B255" s="122"/>
      <c r="C255" s="20">
        <v>10458</v>
      </c>
      <c r="D255" s="21">
        <v>40316</v>
      </c>
      <c r="E255" s="22">
        <v>3480</v>
      </c>
      <c r="F255" s="24"/>
      <c r="G255" s="24"/>
      <c r="H255" s="24"/>
      <c r="I255" s="24"/>
      <c r="J255" s="139">
        <v>3480</v>
      </c>
    </row>
    <row r="256" spans="1:10" x14ac:dyDescent="0.25">
      <c r="A256" s="135" t="s">
        <v>85</v>
      </c>
      <c r="B256" s="122"/>
      <c r="C256" s="20">
        <v>10531</v>
      </c>
      <c r="D256" s="21">
        <v>40361</v>
      </c>
      <c r="E256" s="22">
        <v>4500</v>
      </c>
      <c r="F256" s="24"/>
      <c r="G256" s="24"/>
      <c r="H256" s="24"/>
      <c r="I256" s="24"/>
      <c r="J256" s="139">
        <v>4500</v>
      </c>
    </row>
    <row r="257" spans="1:10" x14ac:dyDescent="0.25">
      <c r="A257" s="135" t="s">
        <v>86</v>
      </c>
      <c r="B257" s="122">
        <v>130186121</v>
      </c>
      <c r="C257" s="20">
        <v>181</v>
      </c>
      <c r="D257" s="21">
        <v>40234</v>
      </c>
      <c r="E257" s="22">
        <v>7350</v>
      </c>
      <c r="F257" s="24"/>
      <c r="G257" s="24"/>
      <c r="H257" s="24"/>
      <c r="I257" s="24"/>
      <c r="J257" s="139">
        <v>7350</v>
      </c>
    </row>
    <row r="258" spans="1:10" x14ac:dyDescent="0.25">
      <c r="A258" s="135" t="s">
        <v>86</v>
      </c>
      <c r="B258" s="24"/>
      <c r="C258" s="20">
        <v>111</v>
      </c>
      <c r="D258" s="21">
        <v>40300</v>
      </c>
      <c r="E258" s="22">
        <v>6932</v>
      </c>
      <c r="F258" s="24"/>
      <c r="G258" s="24"/>
      <c r="H258" s="24"/>
      <c r="I258" s="24"/>
      <c r="J258" s="139">
        <v>6932</v>
      </c>
    </row>
    <row r="259" spans="1:10" x14ac:dyDescent="0.25">
      <c r="A259" s="135" t="s">
        <v>86</v>
      </c>
      <c r="B259" s="24"/>
      <c r="C259" s="20">
        <v>519</v>
      </c>
      <c r="D259" s="21">
        <v>40344</v>
      </c>
      <c r="E259" s="22">
        <v>130700</v>
      </c>
      <c r="F259" s="24"/>
      <c r="G259" s="24"/>
      <c r="H259" s="24"/>
      <c r="I259" s="24"/>
      <c r="J259" s="139">
        <v>130700</v>
      </c>
    </row>
    <row r="260" spans="1:10" x14ac:dyDescent="0.25">
      <c r="A260" s="136" t="s">
        <v>258</v>
      </c>
      <c r="B260" s="54">
        <v>132121597</v>
      </c>
      <c r="C260" s="29" t="s">
        <v>396</v>
      </c>
      <c r="D260" s="17">
        <v>46030</v>
      </c>
      <c r="E260" s="19">
        <v>50400</v>
      </c>
      <c r="F260" s="19">
        <v>50400</v>
      </c>
      <c r="G260" s="24"/>
      <c r="H260" s="24"/>
      <c r="I260" s="24"/>
      <c r="J260" s="58">
        <v>0</v>
      </c>
    </row>
    <row r="261" spans="1:10" x14ac:dyDescent="0.25">
      <c r="A261" s="136" t="s">
        <v>259</v>
      </c>
      <c r="B261" s="54">
        <v>131822942</v>
      </c>
      <c r="C261" s="118" t="s">
        <v>397</v>
      </c>
      <c r="D261" s="124">
        <v>46029</v>
      </c>
      <c r="E261" s="19">
        <v>92187.5</v>
      </c>
      <c r="F261" s="19">
        <v>92187.5</v>
      </c>
      <c r="G261" s="40"/>
      <c r="H261" s="24"/>
      <c r="I261" s="24"/>
      <c r="J261" s="58">
        <v>0</v>
      </c>
    </row>
    <row r="262" spans="1:10" x14ac:dyDescent="0.25">
      <c r="A262" s="135" t="s">
        <v>265</v>
      </c>
      <c r="B262" s="54">
        <v>131772927</v>
      </c>
      <c r="C262" s="28" t="s">
        <v>421</v>
      </c>
      <c r="D262" s="107">
        <v>46044</v>
      </c>
      <c r="E262" s="66">
        <v>10856</v>
      </c>
      <c r="F262" s="66">
        <v>10856</v>
      </c>
      <c r="G262" s="40">
        <v>0</v>
      </c>
      <c r="H262" s="24"/>
      <c r="I262" s="43"/>
      <c r="J262" s="58">
        <v>0</v>
      </c>
    </row>
    <row r="263" spans="1:10" x14ac:dyDescent="0.25">
      <c r="A263" s="135" t="s">
        <v>87</v>
      </c>
      <c r="B263" s="24"/>
      <c r="C263" s="32" t="s">
        <v>165</v>
      </c>
      <c r="D263" s="21">
        <v>44469</v>
      </c>
      <c r="E263" s="40">
        <v>4000</v>
      </c>
      <c r="F263" s="24"/>
      <c r="G263" s="40">
        <v>0</v>
      </c>
      <c r="H263" s="24"/>
      <c r="I263" s="43"/>
      <c r="J263" s="58">
        <v>4000</v>
      </c>
    </row>
    <row r="264" spans="1:10" x14ac:dyDescent="0.25">
      <c r="A264" s="135" t="s">
        <v>88</v>
      </c>
      <c r="B264" s="122">
        <v>130429898</v>
      </c>
      <c r="C264" s="29" t="s">
        <v>187</v>
      </c>
      <c r="D264" s="21">
        <v>46002</v>
      </c>
      <c r="E264" s="45">
        <v>51129.4</v>
      </c>
      <c r="F264"/>
      <c r="G264" s="45">
        <v>51129.4</v>
      </c>
      <c r="H264" s="24"/>
      <c r="I264" s="43"/>
      <c r="J264" s="58">
        <v>0</v>
      </c>
    </row>
    <row r="265" spans="1:10" x14ac:dyDescent="0.25">
      <c r="A265" s="135" t="s">
        <v>88</v>
      </c>
      <c r="B265" s="122"/>
      <c r="C265" s="29" t="s">
        <v>430</v>
      </c>
      <c r="D265" s="21">
        <v>46045</v>
      </c>
      <c r="E265" s="19">
        <v>129127.4</v>
      </c>
      <c r="F265" s="19">
        <v>129127.4</v>
      </c>
      <c r="G265" s="40">
        <v>0</v>
      </c>
      <c r="H265" s="24"/>
      <c r="I265" s="43"/>
      <c r="J265" s="58">
        <v>0</v>
      </c>
    </row>
    <row r="266" spans="1:10" x14ac:dyDescent="0.25">
      <c r="A266" s="135" t="s">
        <v>89</v>
      </c>
      <c r="B266" s="122" t="s">
        <v>124</v>
      </c>
      <c r="C266" s="27">
        <v>1493</v>
      </c>
      <c r="D266" s="21">
        <v>40898</v>
      </c>
      <c r="E266" s="22">
        <v>8984</v>
      </c>
      <c r="F266" s="24"/>
      <c r="G266" s="40">
        <v>0</v>
      </c>
      <c r="H266" s="24"/>
      <c r="I266" s="43"/>
      <c r="J266" s="139">
        <v>8984</v>
      </c>
    </row>
    <row r="267" spans="1:10" x14ac:dyDescent="0.25">
      <c r="A267" s="135" t="s">
        <v>89</v>
      </c>
      <c r="B267" s="24"/>
      <c r="C267" s="20">
        <v>1509</v>
      </c>
      <c r="D267" s="21">
        <v>40914</v>
      </c>
      <c r="E267" s="22">
        <v>31200</v>
      </c>
      <c r="F267" s="24"/>
      <c r="G267" s="44">
        <v>0</v>
      </c>
      <c r="H267" s="24"/>
      <c r="I267" s="43"/>
      <c r="J267" s="139">
        <v>31200</v>
      </c>
    </row>
    <row r="268" spans="1:10" x14ac:dyDescent="0.25">
      <c r="A268" s="135" t="s">
        <v>89</v>
      </c>
      <c r="B268" s="24"/>
      <c r="C268" s="20">
        <v>1524</v>
      </c>
      <c r="D268" s="21">
        <v>40920</v>
      </c>
      <c r="E268" s="22">
        <v>47880</v>
      </c>
      <c r="F268" s="24"/>
      <c r="G268" s="40">
        <v>0</v>
      </c>
      <c r="H268" s="40"/>
      <c r="I268" s="43"/>
      <c r="J268" s="139">
        <v>47880</v>
      </c>
    </row>
    <row r="269" spans="1:10" x14ac:dyDescent="0.25">
      <c r="A269" s="135" t="s">
        <v>89</v>
      </c>
      <c r="B269" s="24"/>
      <c r="C269" s="20">
        <v>1625</v>
      </c>
      <c r="D269" s="21">
        <v>40952</v>
      </c>
      <c r="E269" s="22">
        <v>19730</v>
      </c>
      <c r="F269" s="24"/>
      <c r="G269" s="24"/>
      <c r="H269" s="24"/>
      <c r="I269" s="24"/>
      <c r="J269" s="139">
        <v>19730</v>
      </c>
    </row>
    <row r="270" spans="1:10" x14ac:dyDescent="0.25">
      <c r="A270" s="135" t="s">
        <v>89</v>
      </c>
      <c r="B270" s="24"/>
      <c r="C270" s="20">
        <v>1590</v>
      </c>
      <c r="D270" s="21">
        <v>40960</v>
      </c>
      <c r="E270" s="22">
        <v>53200</v>
      </c>
      <c r="F270" s="24"/>
      <c r="G270" s="24"/>
      <c r="H270" s="24"/>
      <c r="I270" s="24"/>
      <c r="J270" s="139">
        <v>53200</v>
      </c>
    </row>
    <row r="271" spans="1:10" x14ac:dyDescent="0.25">
      <c r="A271" s="135" t="s">
        <v>89</v>
      </c>
      <c r="B271" s="24"/>
      <c r="C271" s="20">
        <v>1651</v>
      </c>
      <c r="D271" s="21">
        <v>40961</v>
      </c>
      <c r="E271" s="22">
        <v>2365</v>
      </c>
      <c r="F271" s="24"/>
      <c r="G271" s="24"/>
      <c r="H271" s="24"/>
      <c r="I271" s="24"/>
      <c r="J271" s="139">
        <v>2365</v>
      </c>
    </row>
    <row r="272" spans="1:10" x14ac:dyDescent="0.25">
      <c r="A272" s="135" t="s">
        <v>89</v>
      </c>
      <c r="B272" s="24"/>
      <c r="C272" s="20">
        <v>1736</v>
      </c>
      <c r="D272" s="21">
        <v>40990</v>
      </c>
      <c r="E272" s="22">
        <v>58840</v>
      </c>
      <c r="F272" s="24"/>
      <c r="G272" s="24"/>
      <c r="H272" s="24"/>
      <c r="I272" s="24"/>
      <c r="J272" s="139">
        <v>58840</v>
      </c>
    </row>
    <row r="273" spans="1:10" x14ac:dyDescent="0.25">
      <c r="A273" s="135" t="s">
        <v>89</v>
      </c>
      <c r="B273" s="24"/>
      <c r="C273" s="20">
        <v>1793</v>
      </c>
      <c r="D273" s="21">
        <v>41012</v>
      </c>
      <c r="E273" s="22">
        <v>15200</v>
      </c>
      <c r="F273" s="24"/>
      <c r="G273" s="24"/>
      <c r="H273" s="40">
        <v>0</v>
      </c>
      <c r="I273" s="40"/>
      <c r="J273" s="139">
        <v>15200</v>
      </c>
    </row>
    <row r="274" spans="1:10" x14ac:dyDescent="0.25">
      <c r="A274" s="135" t="s">
        <v>89</v>
      </c>
      <c r="B274" s="24"/>
      <c r="C274" s="20">
        <v>2058</v>
      </c>
      <c r="D274" s="21">
        <v>41135</v>
      </c>
      <c r="E274" s="22">
        <v>8400</v>
      </c>
      <c r="F274" s="24"/>
      <c r="G274" s="24"/>
      <c r="H274" s="24"/>
      <c r="I274" s="24"/>
      <c r="J274" s="139">
        <v>8400</v>
      </c>
    </row>
    <row r="275" spans="1:10" x14ac:dyDescent="0.25">
      <c r="A275" s="135" t="s">
        <v>89</v>
      </c>
      <c r="B275" s="24"/>
      <c r="C275" s="20">
        <v>2273</v>
      </c>
      <c r="D275" s="21">
        <v>41260</v>
      </c>
      <c r="E275" s="22">
        <v>24500</v>
      </c>
      <c r="F275" s="24"/>
      <c r="G275" s="24"/>
      <c r="H275" s="24"/>
      <c r="I275" s="24"/>
      <c r="J275" s="139">
        <v>24500</v>
      </c>
    </row>
    <row r="276" spans="1:10" x14ac:dyDescent="0.25">
      <c r="A276" s="135" t="s">
        <v>89</v>
      </c>
      <c r="B276" s="24"/>
      <c r="C276" s="20">
        <v>2154</v>
      </c>
      <c r="D276" s="21">
        <v>41562</v>
      </c>
      <c r="E276" s="43">
        <v>17400</v>
      </c>
      <c r="F276" s="24"/>
      <c r="G276" s="24"/>
      <c r="H276" s="24"/>
      <c r="I276" s="24"/>
      <c r="J276" s="138">
        <v>17400</v>
      </c>
    </row>
    <row r="277" spans="1:10" x14ac:dyDescent="0.25">
      <c r="A277" s="135" t="s">
        <v>89</v>
      </c>
      <c r="B277" s="24"/>
      <c r="C277" s="20">
        <v>2274</v>
      </c>
      <c r="D277" s="21">
        <v>41288</v>
      </c>
      <c r="E277" s="43">
        <v>8500</v>
      </c>
      <c r="F277" s="24"/>
      <c r="G277" s="24"/>
      <c r="H277" s="24"/>
      <c r="I277" s="24"/>
      <c r="J277" s="138">
        <v>8500</v>
      </c>
    </row>
    <row r="278" spans="1:10" x14ac:dyDescent="0.25">
      <c r="A278" s="135" t="s">
        <v>90</v>
      </c>
      <c r="B278" s="122">
        <v>112482874</v>
      </c>
      <c r="C278" s="20">
        <v>93</v>
      </c>
      <c r="D278" s="21">
        <v>40919</v>
      </c>
      <c r="E278" s="22">
        <v>9888</v>
      </c>
      <c r="F278" s="24"/>
      <c r="G278" s="45">
        <v>0</v>
      </c>
      <c r="H278" s="40"/>
      <c r="I278" s="24"/>
      <c r="J278" s="139">
        <v>9888</v>
      </c>
    </row>
    <row r="279" spans="1:10" x14ac:dyDescent="0.25">
      <c r="A279" s="135" t="s">
        <v>90</v>
      </c>
      <c r="B279" s="24"/>
      <c r="C279" s="20">
        <v>175</v>
      </c>
      <c r="D279" s="21">
        <v>41082</v>
      </c>
      <c r="E279" s="22">
        <v>18713</v>
      </c>
      <c r="F279" s="24"/>
      <c r="G279" s="24"/>
      <c r="H279" s="24"/>
      <c r="I279" s="24"/>
      <c r="J279" s="139">
        <v>18713</v>
      </c>
    </row>
    <row r="280" spans="1:10" x14ac:dyDescent="0.25">
      <c r="A280" s="135" t="s">
        <v>91</v>
      </c>
      <c r="B280" s="122" t="s">
        <v>125</v>
      </c>
      <c r="C280" s="20">
        <v>261</v>
      </c>
      <c r="D280" s="21">
        <v>41358</v>
      </c>
      <c r="E280" s="43">
        <v>49048.18</v>
      </c>
      <c r="F280" s="24"/>
      <c r="G280" s="24"/>
      <c r="H280" s="24"/>
      <c r="I280" s="24"/>
      <c r="J280" s="138">
        <v>49048.18</v>
      </c>
    </row>
    <row r="281" spans="1:10" x14ac:dyDescent="0.25">
      <c r="A281" s="135" t="s">
        <v>91</v>
      </c>
      <c r="B281" s="24"/>
      <c r="C281" s="20">
        <v>275</v>
      </c>
      <c r="D281" s="21">
        <v>41389</v>
      </c>
      <c r="E281" s="43">
        <v>27477.23</v>
      </c>
      <c r="F281" s="24"/>
      <c r="G281" s="24"/>
      <c r="H281" s="24"/>
      <c r="I281" s="24"/>
      <c r="J281" s="138">
        <v>27477.23</v>
      </c>
    </row>
    <row r="282" spans="1:10" x14ac:dyDescent="0.25">
      <c r="A282" s="135" t="s">
        <v>91</v>
      </c>
      <c r="B282" s="24"/>
      <c r="C282" s="20">
        <v>287</v>
      </c>
      <c r="D282" s="21">
        <v>41423</v>
      </c>
      <c r="E282" s="43">
        <v>31297.73</v>
      </c>
      <c r="F282" s="24"/>
      <c r="G282" s="24"/>
      <c r="H282" s="24"/>
      <c r="I282" s="24"/>
      <c r="J282" s="138">
        <v>31297.73</v>
      </c>
    </row>
    <row r="283" spans="1:10" x14ac:dyDescent="0.25">
      <c r="A283" s="135" t="s">
        <v>92</v>
      </c>
      <c r="B283" s="24">
        <v>130016382</v>
      </c>
      <c r="C283" s="20">
        <v>429</v>
      </c>
      <c r="D283" s="21">
        <v>39197</v>
      </c>
      <c r="E283" s="22">
        <v>104130</v>
      </c>
      <c r="F283" s="24"/>
      <c r="G283" s="24"/>
      <c r="H283" s="24"/>
      <c r="I283" s="24"/>
      <c r="J283" s="139">
        <v>104130</v>
      </c>
    </row>
    <row r="284" spans="1:10" x14ac:dyDescent="0.25">
      <c r="A284" s="135" t="s">
        <v>92</v>
      </c>
      <c r="B284" s="24"/>
      <c r="C284" s="20">
        <v>497</v>
      </c>
      <c r="D284" s="21">
        <v>39220</v>
      </c>
      <c r="E284" s="22">
        <v>5336</v>
      </c>
      <c r="F284" s="24"/>
      <c r="G284" s="24"/>
      <c r="H284" s="24"/>
      <c r="I284" s="24"/>
      <c r="J284" s="139">
        <v>5336</v>
      </c>
    </row>
    <row r="285" spans="1:10" x14ac:dyDescent="0.25">
      <c r="A285" s="135" t="s">
        <v>92</v>
      </c>
      <c r="B285" s="24"/>
      <c r="C285" s="20">
        <v>663</v>
      </c>
      <c r="D285" s="21">
        <v>39256</v>
      </c>
      <c r="E285" s="22">
        <v>14268</v>
      </c>
      <c r="F285" s="24"/>
      <c r="G285" s="24"/>
      <c r="H285" s="24"/>
      <c r="I285" s="24"/>
      <c r="J285" s="139">
        <v>14268</v>
      </c>
    </row>
    <row r="286" spans="1:10" x14ac:dyDescent="0.25">
      <c r="A286" s="135" t="s">
        <v>93</v>
      </c>
      <c r="B286" s="122">
        <v>130761002</v>
      </c>
      <c r="C286" s="20">
        <v>9</v>
      </c>
      <c r="D286" s="21">
        <v>44414</v>
      </c>
      <c r="E286" s="22">
        <v>13894.5</v>
      </c>
      <c r="F286" s="24"/>
      <c r="G286" s="24"/>
      <c r="H286" s="24"/>
      <c r="I286" s="24"/>
      <c r="J286" s="139">
        <v>13894.5</v>
      </c>
    </row>
    <row r="287" spans="1:10" x14ac:dyDescent="0.25">
      <c r="A287" s="135" t="s">
        <v>93</v>
      </c>
      <c r="B287" s="24"/>
      <c r="C287" s="20">
        <v>13</v>
      </c>
      <c r="D287" s="21">
        <v>44466</v>
      </c>
      <c r="E287" s="22">
        <v>27258</v>
      </c>
      <c r="F287" s="24"/>
      <c r="G287" s="24"/>
      <c r="H287" s="24"/>
      <c r="I287" s="24"/>
      <c r="J287" s="139">
        <v>27258</v>
      </c>
    </row>
    <row r="288" spans="1:10" x14ac:dyDescent="0.25">
      <c r="A288" s="135" t="s">
        <v>95</v>
      </c>
      <c r="B288" s="122">
        <v>101672226</v>
      </c>
      <c r="C288" s="27">
        <v>941455</v>
      </c>
      <c r="D288" s="21">
        <v>40431</v>
      </c>
      <c r="E288" s="40">
        <v>89813.2</v>
      </c>
      <c r="F288" s="24"/>
      <c r="G288" s="24"/>
      <c r="H288" s="24"/>
      <c r="I288" s="24"/>
      <c r="J288" s="58">
        <v>89813.2</v>
      </c>
    </row>
    <row r="289" spans="1:10" x14ac:dyDescent="0.25">
      <c r="A289" s="135" t="s">
        <v>95</v>
      </c>
      <c r="B289" s="24"/>
      <c r="C289" s="20">
        <v>941456</v>
      </c>
      <c r="D289" s="21">
        <v>40432</v>
      </c>
      <c r="E289" s="43">
        <v>159718</v>
      </c>
      <c r="F289" s="24"/>
      <c r="G289" s="24"/>
      <c r="H289" s="24"/>
      <c r="I289" s="24"/>
      <c r="J289" s="138">
        <v>159718</v>
      </c>
    </row>
    <row r="290" spans="1:10" x14ac:dyDescent="0.25">
      <c r="A290" s="135" t="s">
        <v>95</v>
      </c>
      <c r="B290" s="24"/>
      <c r="C290" s="20">
        <v>941459</v>
      </c>
      <c r="D290" s="21">
        <v>40437</v>
      </c>
      <c r="E290" s="43">
        <v>8400</v>
      </c>
      <c r="F290" s="24"/>
      <c r="G290" s="24"/>
      <c r="H290" s="24"/>
      <c r="I290" s="24"/>
      <c r="J290" s="138">
        <v>8400</v>
      </c>
    </row>
    <row r="291" spans="1:10" x14ac:dyDescent="0.25">
      <c r="A291" s="135" t="s">
        <v>95</v>
      </c>
      <c r="B291" s="24"/>
      <c r="C291" s="20">
        <v>941471</v>
      </c>
      <c r="D291" s="21">
        <v>40470</v>
      </c>
      <c r="E291" s="43">
        <v>52476</v>
      </c>
      <c r="F291" s="24"/>
      <c r="G291" s="24"/>
      <c r="H291" s="24"/>
      <c r="I291" s="24"/>
      <c r="J291" s="138">
        <v>52476</v>
      </c>
    </row>
    <row r="292" spans="1:10" x14ac:dyDescent="0.25">
      <c r="A292" s="135" t="s">
        <v>95</v>
      </c>
      <c r="B292" s="24"/>
      <c r="C292" s="20">
        <v>941473</v>
      </c>
      <c r="D292" s="21">
        <v>40471</v>
      </c>
      <c r="E292" s="43">
        <v>14075</v>
      </c>
      <c r="F292" s="24"/>
      <c r="G292" s="24"/>
      <c r="H292" s="24"/>
      <c r="I292" s="24"/>
      <c r="J292" s="138">
        <v>14075</v>
      </c>
    </row>
    <row r="293" spans="1:10" x14ac:dyDescent="0.25">
      <c r="A293" s="135" t="s">
        <v>95</v>
      </c>
      <c r="B293" s="24"/>
      <c r="C293" s="20">
        <v>941476</v>
      </c>
      <c r="D293" s="21">
        <v>40473</v>
      </c>
      <c r="E293" s="43">
        <v>106773</v>
      </c>
      <c r="F293" s="24"/>
      <c r="G293" s="24"/>
      <c r="H293" s="24"/>
      <c r="I293" s="24"/>
      <c r="J293" s="138">
        <v>106773</v>
      </c>
    </row>
    <row r="294" spans="1:10" x14ac:dyDescent="0.25">
      <c r="A294" s="135" t="s">
        <v>95</v>
      </c>
      <c r="B294" s="24"/>
      <c r="C294" s="20">
        <v>941481</v>
      </c>
      <c r="D294" s="21">
        <v>40473</v>
      </c>
      <c r="E294" s="43">
        <v>31000</v>
      </c>
      <c r="F294" s="24"/>
      <c r="G294" s="24"/>
      <c r="H294" s="24"/>
      <c r="I294" s="24"/>
      <c r="J294" s="138">
        <v>31000</v>
      </c>
    </row>
    <row r="295" spans="1:10" x14ac:dyDescent="0.25">
      <c r="A295" s="135" t="s">
        <v>95</v>
      </c>
      <c r="B295" s="24"/>
      <c r="C295" s="20">
        <v>941483</v>
      </c>
      <c r="D295" s="21">
        <v>40478</v>
      </c>
      <c r="E295" s="43">
        <v>39670</v>
      </c>
      <c r="F295" s="24"/>
      <c r="G295" s="24"/>
      <c r="H295" s="24"/>
      <c r="I295" s="24"/>
      <c r="J295" s="138">
        <v>39670</v>
      </c>
    </row>
    <row r="296" spans="1:10" x14ac:dyDescent="0.25">
      <c r="A296" s="135" t="s">
        <v>95</v>
      </c>
      <c r="B296" s="24"/>
      <c r="C296" s="20">
        <v>941479</v>
      </c>
      <c r="D296" s="21">
        <v>40478</v>
      </c>
      <c r="E296" s="43">
        <v>114986</v>
      </c>
      <c r="F296" s="24"/>
      <c r="G296" s="24"/>
      <c r="H296" s="24"/>
      <c r="I296" s="24"/>
      <c r="J296" s="138">
        <v>114986</v>
      </c>
    </row>
    <row r="297" spans="1:10" x14ac:dyDescent="0.25">
      <c r="A297" s="135" t="s">
        <v>95</v>
      </c>
      <c r="B297" s="24"/>
      <c r="C297" s="20">
        <v>941484</v>
      </c>
      <c r="D297" s="21">
        <v>40483</v>
      </c>
      <c r="E297" s="43">
        <v>135470</v>
      </c>
      <c r="F297" s="24"/>
      <c r="G297" s="24"/>
      <c r="H297" s="24"/>
      <c r="I297" s="24"/>
      <c r="J297" s="138">
        <v>135470</v>
      </c>
    </row>
    <row r="298" spans="1:10" x14ac:dyDescent="0.25">
      <c r="A298" s="135" t="s">
        <v>95</v>
      </c>
      <c r="B298" s="24"/>
      <c r="C298" s="20">
        <v>941486</v>
      </c>
      <c r="D298" s="21">
        <v>40862</v>
      </c>
      <c r="E298" s="43">
        <v>120000</v>
      </c>
      <c r="F298" s="24"/>
      <c r="G298" s="24"/>
      <c r="H298" s="24"/>
      <c r="I298" s="24"/>
      <c r="J298" s="138">
        <v>120000</v>
      </c>
    </row>
    <row r="299" spans="1:10" x14ac:dyDescent="0.25">
      <c r="A299" s="135" t="s">
        <v>95</v>
      </c>
      <c r="B299" s="24"/>
      <c r="C299" s="20">
        <v>941487</v>
      </c>
      <c r="D299" s="21">
        <v>40848</v>
      </c>
      <c r="E299" s="43">
        <v>76400</v>
      </c>
      <c r="F299" s="24"/>
      <c r="G299" s="24"/>
      <c r="H299" s="24"/>
      <c r="I299" s="24"/>
      <c r="J299" s="138">
        <v>76400</v>
      </c>
    </row>
    <row r="300" spans="1:10" x14ac:dyDescent="0.25">
      <c r="A300" s="135" t="s">
        <v>95</v>
      </c>
      <c r="B300" s="24"/>
      <c r="C300" s="20">
        <v>941488</v>
      </c>
      <c r="D300" s="21">
        <v>40863</v>
      </c>
      <c r="E300" s="43">
        <v>73741.2</v>
      </c>
      <c r="F300" s="24"/>
      <c r="G300" s="24"/>
      <c r="H300" s="24"/>
      <c r="I300" s="24"/>
      <c r="J300" s="138">
        <v>73741.2</v>
      </c>
    </row>
    <row r="301" spans="1:10" x14ac:dyDescent="0.25">
      <c r="A301" s="135" t="s">
        <v>95</v>
      </c>
      <c r="B301" s="24"/>
      <c r="C301" s="20">
        <v>767723</v>
      </c>
      <c r="D301" s="21">
        <v>40555</v>
      </c>
      <c r="E301" s="43">
        <v>140340</v>
      </c>
      <c r="F301" s="24"/>
      <c r="G301" s="24"/>
      <c r="H301" s="24"/>
      <c r="I301" s="24"/>
      <c r="J301" s="138">
        <v>140340</v>
      </c>
    </row>
    <row r="302" spans="1:10" x14ac:dyDescent="0.25">
      <c r="A302" s="135" t="s">
        <v>95</v>
      </c>
      <c r="B302" s="24"/>
      <c r="C302" s="20">
        <v>941500</v>
      </c>
      <c r="D302" s="21">
        <v>40555</v>
      </c>
      <c r="E302" s="43">
        <v>78050</v>
      </c>
      <c r="F302" s="24"/>
      <c r="G302" s="24"/>
      <c r="H302" s="24"/>
      <c r="I302" s="24"/>
      <c r="J302" s="138">
        <v>78050</v>
      </c>
    </row>
    <row r="303" spans="1:10" x14ac:dyDescent="0.25">
      <c r="A303" s="135" t="s">
        <v>96</v>
      </c>
      <c r="B303" s="122">
        <v>130053911</v>
      </c>
      <c r="C303" s="20">
        <v>20895295</v>
      </c>
      <c r="D303" s="21">
        <v>44013</v>
      </c>
      <c r="E303" s="43">
        <v>24444.5</v>
      </c>
      <c r="F303" s="24"/>
      <c r="G303" s="24"/>
      <c r="H303" s="24"/>
      <c r="I303" s="24"/>
      <c r="J303" s="138">
        <v>24444.5</v>
      </c>
    </row>
    <row r="304" spans="1:10" x14ac:dyDescent="0.25">
      <c r="A304" s="135" t="s">
        <v>96</v>
      </c>
      <c r="B304" s="24"/>
      <c r="C304" s="20">
        <v>20923890</v>
      </c>
      <c r="D304" s="21">
        <v>44055</v>
      </c>
      <c r="E304" s="43">
        <v>79488.02</v>
      </c>
      <c r="F304" s="24"/>
      <c r="G304" s="24"/>
      <c r="H304" s="24"/>
      <c r="I304" s="24"/>
      <c r="J304" s="138">
        <v>79488.02</v>
      </c>
    </row>
    <row r="305" spans="1:10" x14ac:dyDescent="0.25">
      <c r="A305" s="135" t="s">
        <v>96</v>
      </c>
      <c r="B305" s="24"/>
      <c r="C305" s="20">
        <v>20943316</v>
      </c>
      <c r="D305" s="21">
        <v>44085</v>
      </c>
      <c r="E305" s="43">
        <v>89164</v>
      </c>
      <c r="F305" s="24"/>
      <c r="G305" s="24"/>
      <c r="H305" s="24"/>
      <c r="I305" s="24"/>
      <c r="J305" s="138">
        <v>89164</v>
      </c>
    </row>
    <row r="306" spans="1:10" x14ac:dyDescent="0.25">
      <c r="A306" s="135" t="s">
        <v>96</v>
      </c>
      <c r="B306" s="24"/>
      <c r="C306" s="20">
        <v>20946128</v>
      </c>
      <c r="D306" s="21">
        <v>44090</v>
      </c>
      <c r="E306" s="43">
        <v>35000</v>
      </c>
      <c r="F306" s="24"/>
      <c r="G306" s="24"/>
      <c r="H306" s="24"/>
      <c r="I306" s="24"/>
      <c r="J306" s="138">
        <v>35000</v>
      </c>
    </row>
    <row r="307" spans="1:10" x14ac:dyDescent="0.25">
      <c r="A307" s="135" t="s">
        <v>96</v>
      </c>
      <c r="B307" s="24"/>
      <c r="C307" s="20">
        <v>20957109</v>
      </c>
      <c r="D307" s="21">
        <v>44106</v>
      </c>
      <c r="E307" s="43">
        <v>15000</v>
      </c>
      <c r="F307" s="24"/>
      <c r="G307" s="24"/>
      <c r="H307" s="24"/>
      <c r="I307" s="24"/>
      <c r="J307" s="138">
        <v>15000</v>
      </c>
    </row>
    <row r="308" spans="1:10" x14ac:dyDescent="0.25">
      <c r="A308" s="135" t="s">
        <v>96</v>
      </c>
      <c r="B308" s="24"/>
      <c r="C308" s="20">
        <v>20957314</v>
      </c>
      <c r="D308" s="21">
        <v>44106</v>
      </c>
      <c r="E308" s="43">
        <v>35000</v>
      </c>
      <c r="F308" s="24"/>
      <c r="G308" s="24"/>
      <c r="H308" s="24"/>
      <c r="I308" s="24"/>
      <c r="J308" s="138">
        <v>35000</v>
      </c>
    </row>
    <row r="309" spans="1:10" x14ac:dyDescent="0.25">
      <c r="A309" s="135" t="s">
        <v>97</v>
      </c>
      <c r="B309" s="122" t="s">
        <v>126</v>
      </c>
      <c r="C309" s="20">
        <v>78249</v>
      </c>
      <c r="D309" s="21">
        <v>40158</v>
      </c>
      <c r="E309" s="43">
        <v>115445</v>
      </c>
      <c r="F309" s="24"/>
      <c r="G309" s="24"/>
      <c r="H309" s="24"/>
      <c r="I309" s="24"/>
      <c r="J309" s="138">
        <v>115445</v>
      </c>
    </row>
    <row r="310" spans="1:10" x14ac:dyDescent="0.25">
      <c r="A310" s="135" t="s">
        <v>97</v>
      </c>
      <c r="B310" s="24"/>
      <c r="C310" s="20">
        <v>88126</v>
      </c>
      <c r="D310" s="21">
        <v>41124</v>
      </c>
      <c r="E310" s="43">
        <v>45936</v>
      </c>
      <c r="F310" s="24"/>
      <c r="G310" s="24"/>
      <c r="H310" s="24"/>
      <c r="I310" s="24"/>
      <c r="J310" s="138">
        <v>45936</v>
      </c>
    </row>
    <row r="311" spans="1:10" x14ac:dyDescent="0.25">
      <c r="A311" s="135" t="s">
        <v>97</v>
      </c>
      <c r="B311" s="24"/>
      <c r="C311" s="20">
        <v>88188</v>
      </c>
      <c r="D311" s="21">
        <v>41131</v>
      </c>
      <c r="E311" s="43">
        <v>24192</v>
      </c>
      <c r="F311" s="24"/>
      <c r="G311" s="24"/>
      <c r="H311" s="24"/>
      <c r="I311" s="24"/>
      <c r="J311" s="138">
        <v>24192</v>
      </c>
    </row>
    <row r="312" spans="1:10" x14ac:dyDescent="0.25">
      <c r="A312" s="135" t="s">
        <v>97</v>
      </c>
      <c r="B312" s="24"/>
      <c r="C312" s="20">
        <v>88204</v>
      </c>
      <c r="D312" s="21">
        <v>41134</v>
      </c>
      <c r="E312" s="43">
        <v>5455</v>
      </c>
      <c r="F312" s="24"/>
      <c r="G312" s="24"/>
      <c r="H312" s="24"/>
      <c r="I312" s="24"/>
      <c r="J312" s="138">
        <v>5455</v>
      </c>
    </row>
    <row r="313" spans="1:10" x14ac:dyDescent="0.25">
      <c r="A313" s="135" t="s">
        <v>97</v>
      </c>
      <c r="B313" s="24"/>
      <c r="C313" s="20">
        <v>88237</v>
      </c>
      <c r="D313" s="21">
        <v>41136</v>
      </c>
      <c r="E313" s="43">
        <v>34956</v>
      </c>
      <c r="F313" s="24"/>
      <c r="G313" s="24"/>
      <c r="H313" s="24"/>
      <c r="I313" s="24"/>
      <c r="J313" s="138">
        <v>34956</v>
      </c>
    </row>
    <row r="314" spans="1:10" x14ac:dyDescent="0.25">
      <c r="A314" s="135" t="s">
        <v>97</v>
      </c>
      <c r="B314" s="24"/>
      <c r="C314" s="20">
        <v>88313</v>
      </c>
      <c r="D314" s="21">
        <v>41143</v>
      </c>
      <c r="E314" s="43">
        <v>6500</v>
      </c>
      <c r="F314" s="24"/>
      <c r="G314" s="24"/>
      <c r="H314" s="24"/>
      <c r="I314" s="24"/>
      <c r="J314" s="138">
        <v>6500</v>
      </c>
    </row>
    <row r="315" spans="1:10" x14ac:dyDescent="0.25">
      <c r="A315" s="135" t="s">
        <v>97</v>
      </c>
      <c r="B315" s="24"/>
      <c r="C315" s="20">
        <v>88361</v>
      </c>
      <c r="D315" s="21">
        <v>41149</v>
      </c>
      <c r="E315" s="43">
        <v>9100</v>
      </c>
      <c r="F315" s="24"/>
      <c r="G315" s="24"/>
      <c r="H315" s="24"/>
      <c r="I315" s="24"/>
      <c r="J315" s="138">
        <v>9100</v>
      </c>
    </row>
    <row r="316" spans="1:10" x14ac:dyDescent="0.25">
      <c r="A316" s="135" t="s">
        <v>97</v>
      </c>
      <c r="B316" s="24"/>
      <c r="C316" s="20">
        <v>88432</v>
      </c>
      <c r="D316" s="21">
        <v>41155</v>
      </c>
      <c r="E316" s="43">
        <v>9100</v>
      </c>
      <c r="F316" s="24"/>
      <c r="G316" s="24"/>
      <c r="H316" s="24"/>
      <c r="I316" s="24"/>
      <c r="J316" s="138">
        <v>9100</v>
      </c>
    </row>
    <row r="317" spans="1:10" x14ac:dyDescent="0.25">
      <c r="A317" s="135" t="s">
        <v>97</v>
      </c>
      <c r="B317" s="24"/>
      <c r="C317" s="20">
        <v>88503</v>
      </c>
      <c r="D317" s="21">
        <v>41159</v>
      </c>
      <c r="E317" s="43">
        <v>18600</v>
      </c>
      <c r="F317" s="24"/>
      <c r="G317" s="24"/>
      <c r="H317" s="24"/>
      <c r="I317" s="24"/>
      <c r="J317" s="138">
        <v>18600</v>
      </c>
    </row>
    <row r="318" spans="1:10" x14ac:dyDescent="0.25">
      <c r="A318" s="135" t="s">
        <v>97</v>
      </c>
      <c r="B318" s="24"/>
      <c r="C318" s="20">
        <v>90196</v>
      </c>
      <c r="D318" s="21">
        <v>41304</v>
      </c>
      <c r="E318" s="43">
        <v>25170</v>
      </c>
      <c r="F318" s="24"/>
      <c r="G318" s="24"/>
      <c r="H318" s="24"/>
      <c r="I318" s="24"/>
      <c r="J318" s="138">
        <v>25170</v>
      </c>
    </row>
    <row r="319" spans="1:10" x14ac:dyDescent="0.25">
      <c r="A319" s="135" t="s">
        <v>97</v>
      </c>
      <c r="B319" s="24"/>
      <c r="C319" s="20">
        <v>90785</v>
      </c>
      <c r="D319" s="21">
        <v>41347</v>
      </c>
      <c r="E319" s="43">
        <v>30384</v>
      </c>
      <c r="F319" s="24"/>
      <c r="G319" s="24"/>
      <c r="H319" s="24"/>
      <c r="I319" s="24"/>
      <c r="J319" s="138">
        <v>30384</v>
      </c>
    </row>
    <row r="320" spans="1:10" x14ac:dyDescent="0.25">
      <c r="A320" s="135" t="s">
        <v>97</v>
      </c>
      <c r="B320" s="24"/>
      <c r="C320" s="20">
        <v>88491</v>
      </c>
      <c r="D320" s="21">
        <v>41488</v>
      </c>
      <c r="E320" s="43">
        <v>186120</v>
      </c>
      <c r="F320" s="24"/>
      <c r="G320" s="24"/>
      <c r="H320" s="24"/>
      <c r="I320" s="24"/>
      <c r="J320" s="138">
        <v>186120</v>
      </c>
    </row>
    <row r="321" spans="1:10" ht="16.5" thickBot="1" x14ac:dyDescent="0.3">
      <c r="A321" s="143" t="s">
        <v>98</v>
      </c>
      <c r="B321" s="144">
        <v>132344911</v>
      </c>
      <c r="C321" s="145" t="s">
        <v>188</v>
      </c>
      <c r="D321" s="146">
        <v>46000</v>
      </c>
      <c r="E321" s="147">
        <v>4720</v>
      </c>
      <c r="F321" s="148"/>
      <c r="G321" s="147">
        <v>4720</v>
      </c>
      <c r="H321" s="149"/>
      <c r="I321" s="149"/>
      <c r="J321" s="150">
        <v>0</v>
      </c>
    </row>
    <row r="322" spans="1:10" ht="16.5" thickBot="1" x14ac:dyDescent="0.3">
      <c r="A322" s="67"/>
      <c r="B322" s="68"/>
      <c r="C322" s="68"/>
      <c r="D322" s="125"/>
      <c r="E322" s="126">
        <f>SUM(E8:E321)</f>
        <v>13021402.899999997</v>
      </c>
      <c r="F322" s="126">
        <f t="shared" ref="F322:J322" si="1">SUM(F8:F321)</f>
        <v>1409881.7199999997</v>
      </c>
      <c r="G322" s="126">
        <f t="shared" si="1"/>
        <v>1146419.01</v>
      </c>
      <c r="H322" s="126">
        <f t="shared" si="1"/>
        <v>966588.78999999992</v>
      </c>
      <c r="I322" s="126">
        <f t="shared" si="1"/>
        <v>19256.25</v>
      </c>
      <c r="J322" s="151">
        <f t="shared" si="1"/>
        <v>9479257.129999999</v>
      </c>
    </row>
    <row r="325" spans="1:10" x14ac:dyDescent="0.25">
      <c r="A325" s="2" t="s">
        <v>22</v>
      </c>
      <c r="B325" s="2"/>
      <c r="D325" s="5" t="s">
        <v>23</v>
      </c>
      <c r="F325" s="133"/>
      <c r="G325" s="5" t="s">
        <v>515</v>
      </c>
    </row>
    <row r="326" spans="1:10" x14ac:dyDescent="0.25">
      <c r="A326" t="s">
        <v>23</v>
      </c>
      <c r="B326"/>
      <c r="C326"/>
      <c r="D326"/>
      <c r="E326" s="127"/>
      <c r="F326"/>
    </row>
    <row r="327" spans="1:10" x14ac:dyDescent="0.25">
      <c r="C327" s="154"/>
      <c r="D327" s="154"/>
      <c r="E327"/>
      <c r="F327"/>
    </row>
    <row r="328" spans="1:10" x14ac:dyDescent="0.25">
      <c r="B328" s="52" t="s">
        <v>512</v>
      </c>
      <c r="C328" s="12"/>
      <c r="E328" s="3" t="s">
        <v>204</v>
      </c>
      <c r="F328"/>
      <c r="H328" s="53" t="s">
        <v>195</v>
      </c>
    </row>
    <row r="329" spans="1:10" x14ac:dyDescent="0.25">
      <c r="B329" s="5" t="s">
        <v>197</v>
      </c>
      <c r="E329" s="5" t="s">
        <v>514</v>
      </c>
      <c r="F329" s="11"/>
      <c r="H329" s="159" t="s">
        <v>205</v>
      </c>
      <c r="I329" s="159"/>
    </row>
    <row r="330" spans="1:10" x14ac:dyDescent="0.25">
      <c r="C330" s="12"/>
      <c r="D330" s="12"/>
      <c r="E330"/>
      <c r="F330"/>
    </row>
    <row r="331" spans="1:10" x14ac:dyDescent="0.25">
      <c r="C331" s="12"/>
      <c r="D331" s="12"/>
      <c r="E331"/>
      <c r="F331"/>
    </row>
    <row r="332" spans="1:10" x14ac:dyDescent="0.25">
      <c r="C332" s="12"/>
      <c r="D332" s="12"/>
      <c r="E332"/>
      <c r="F332"/>
    </row>
    <row r="333" spans="1:10" x14ac:dyDescent="0.25">
      <c r="C333" s="12"/>
      <c r="D333" s="12"/>
      <c r="E333"/>
      <c r="F333"/>
    </row>
    <row r="334" spans="1:10" x14ac:dyDescent="0.25">
      <c r="C334" s="12"/>
      <c r="D334" s="12"/>
      <c r="E334"/>
      <c r="F334"/>
    </row>
    <row r="335" spans="1:10" x14ac:dyDescent="0.25">
      <c r="A335" s="2"/>
      <c r="B335" s="4"/>
      <c r="C335" s="155"/>
      <c r="D335" s="155"/>
      <c r="E335" s="3"/>
      <c r="F335" s="3"/>
    </row>
    <row r="336" spans="1:10" x14ac:dyDescent="0.25">
      <c r="A336" s="1"/>
      <c r="B336" s="1"/>
      <c r="C336" s="156"/>
      <c r="D336" s="156"/>
      <c r="E336" s="154"/>
      <c r="F336" s="154"/>
    </row>
  </sheetData>
  <mergeCells count="10">
    <mergeCell ref="C2:H2"/>
    <mergeCell ref="C3:H3"/>
    <mergeCell ref="C327:D327"/>
    <mergeCell ref="C335:D335"/>
    <mergeCell ref="C336:D336"/>
    <mergeCell ref="E336:F336"/>
    <mergeCell ref="A5:H5"/>
    <mergeCell ref="A6:C6"/>
    <mergeCell ref="D6:J6"/>
    <mergeCell ref="H329:I329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C114 C109 C111:C112 D109:D110" xr:uid="{00000000-0002-0000-0200-000000000000}"/>
  </dataValidations>
  <pageMargins left="0.23622047244094491" right="0.23622047244094491" top="0.74803149606299213" bottom="0.74803149606299213" header="0.31496062992125984" footer="0.31496062992125984"/>
  <pageSetup paperSize="5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X PERIODO</vt:lpstr>
      <vt:lpstr>DEUDA X FACTURA</vt:lpstr>
      <vt:lpstr>SALDO X ANTIGUEDAD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Carolina Guichal</cp:lastModifiedBy>
  <cp:lastPrinted>2026-05-11T13:22:34Z</cp:lastPrinted>
  <dcterms:created xsi:type="dcterms:W3CDTF">2022-04-28T15:08:26Z</dcterms:created>
  <dcterms:modified xsi:type="dcterms:W3CDTF">2026-05-12T13:10:38Z</dcterms:modified>
</cp:coreProperties>
</file>