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64D75A24-0A94-4E83-BB57-EF0ABE9790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MATERIALES!$A$12:$C$13</definedName>
    <definedName name="_xlnm._FilterDatabase" localSheetId="0" hidden="1">MEDICAMENTOS!$A$13:$B$312</definedName>
    <definedName name="_xlnm._FilterDatabase" localSheetId="2" hidden="1">SONOGRAFIA!$A$12:$B$12</definedName>
    <definedName name="_xlnm.Print_Area" localSheetId="1">MATERIALES!$A$1:$I$306</definedName>
    <definedName name="_xlnm.Print_Area" localSheetId="0">MEDICAMENTOS!$A$1:$K$345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4" l="1"/>
  <c r="I22" i="4"/>
  <c r="I19" i="4"/>
  <c r="I17" i="4"/>
  <c r="G23" i="4"/>
  <c r="I186" i="2"/>
  <c r="G15" i="4"/>
  <c r="I15" i="4" s="1"/>
  <c r="G16" i="4"/>
  <c r="I16" i="4" s="1"/>
  <c r="G17" i="4"/>
  <c r="G18" i="4"/>
  <c r="G19" i="4"/>
  <c r="G20" i="4"/>
  <c r="I20" i="4" s="1"/>
  <c r="G21" i="4"/>
  <c r="I21" i="4" s="1"/>
  <c r="G22" i="4"/>
  <c r="G24" i="4"/>
  <c r="I24" i="4" s="1"/>
  <c r="E25" i="4"/>
  <c r="F25" i="4"/>
  <c r="H25" i="4"/>
  <c r="G97" i="1"/>
  <c r="I97" i="1" s="1"/>
  <c r="I101" i="1"/>
  <c r="G101" i="1"/>
  <c r="G292" i="1"/>
  <c r="I292" i="1" s="1"/>
  <c r="G233" i="1"/>
  <c r="I233" i="1" s="1"/>
  <c r="G234" i="1"/>
  <c r="I234" i="1" s="1"/>
  <c r="G222" i="1"/>
  <c r="I222" i="1" s="1"/>
  <c r="G207" i="1"/>
  <c r="I207" i="1" s="1"/>
  <c r="G181" i="1"/>
  <c r="I181" i="1" s="1"/>
  <c r="G178" i="1"/>
  <c r="I178" i="1" s="1"/>
  <c r="G176" i="1"/>
  <c r="I176" i="1" s="1"/>
  <c r="G174" i="1"/>
  <c r="I174" i="1" s="1"/>
  <c r="G173" i="1"/>
  <c r="I173" i="1" s="1"/>
  <c r="G172" i="1"/>
  <c r="I172" i="1" s="1"/>
  <c r="G150" i="1"/>
  <c r="I150" i="1" s="1"/>
  <c r="G149" i="1"/>
  <c r="I149" i="1" s="1"/>
  <c r="G120" i="1"/>
  <c r="I120" i="1" s="1"/>
  <c r="G119" i="1"/>
  <c r="I119" i="1" s="1"/>
  <c r="G141" i="1"/>
  <c r="I141" i="1" s="1"/>
  <c r="G135" i="1"/>
  <c r="I135" i="1" s="1"/>
  <c r="G115" i="1"/>
  <c r="I115" i="1" s="1"/>
  <c r="G111" i="1"/>
  <c r="I111" i="1" s="1"/>
  <c r="G100" i="1"/>
  <c r="I100" i="1" s="1"/>
  <c r="G109" i="1"/>
  <c r="I109" i="1" s="1"/>
  <c r="G107" i="1"/>
  <c r="I107" i="1" s="1"/>
  <c r="G106" i="1"/>
  <c r="I106" i="1" s="1"/>
  <c r="G103" i="1"/>
  <c r="I103" i="1" s="1"/>
  <c r="G72" i="1"/>
  <c r="I72" i="1" s="1"/>
  <c r="G38" i="1"/>
  <c r="I38" i="1" s="1"/>
  <c r="G37" i="1"/>
  <c r="I37" i="1" s="1"/>
  <c r="G40" i="1"/>
  <c r="I40" i="1" s="1"/>
  <c r="G24" i="1"/>
  <c r="I24" i="1" s="1"/>
  <c r="G297" i="1"/>
  <c r="I297" i="1" s="1"/>
  <c r="G293" i="1"/>
  <c r="I293" i="1" s="1"/>
  <c r="G285" i="1"/>
  <c r="I285" i="1" s="1"/>
  <c r="G264" i="1"/>
  <c r="I264" i="1" s="1"/>
  <c r="G256" i="1"/>
  <c r="I256" i="1" s="1"/>
  <c r="G255" i="1"/>
  <c r="I255" i="1" s="1"/>
  <c r="G157" i="1"/>
  <c r="I157" i="1" s="1"/>
  <c r="G253" i="1"/>
  <c r="I253" i="1" s="1"/>
  <c r="G219" i="1"/>
  <c r="I219" i="1" s="1"/>
  <c r="G213" i="1"/>
  <c r="I213" i="1" s="1"/>
  <c r="G189" i="1"/>
  <c r="I189" i="1" s="1"/>
  <c r="G25" i="4" l="1"/>
  <c r="I18" i="4"/>
  <c r="I25" i="4"/>
  <c r="G51" i="1" l="1"/>
  <c r="I51" i="1" s="1"/>
  <c r="G50" i="1"/>
  <c r="I50" i="1" s="1"/>
  <c r="G49" i="1"/>
  <c r="I49" i="1" s="1"/>
  <c r="G123" i="1"/>
  <c r="I123" i="1" s="1"/>
  <c r="G122" i="1"/>
  <c r="I122" i="1" s="1"/>
  <c r="G116" i="1"/>
  <c r="I116" i="1" s="1"/>
  <c r="G289" i="1"/>
  <c r="I289" i="1" s="1"/>
  <c r="G167" i="1"/>
  <c r="I167" i="1" s="1"/>
  <c r="G184" i="1"/>
  <c r="I184" i="1" s="1"/>
  <c r="G78" i="1"/>
  <c r="I78" i="1" s="1"/>
  <c r="G28" i="1"/>
  <c r="I28" i="1" s="1"/>
  <c r="G27" i="1"/>
  <c r="I27" i="1" s="1"/>
  <c r="G31" i="1"/>
  <c r="I31" i="1" s="1"/>
  <c r="G240" i="1"/>
  <c r="I240" i="1" s="1"/>
  <c r="G236" i="1"/>
  <c r="I236" i="1" s="1"/>
  <c r="G235" i="1"/>
  <c r="I235" i="1" s="1"/>
  <c r="G83" i="1"/>
  <c r="I83" i="1" s="1"/>
  <c r="G125" i="1"/>
  <c r="I125" i="1" s="1"/>
  <c r="G302" i="1"/>
  <c r="I302" i="1" s="1"/>
  <c r="G301" i="1"/>
  <c r="I301" i="1" s="1"/>
  <c r="G249" i="1"/>
  <c r="I249" i="1" s="1"/>
  <c r="G248" i="1"/>
  <c r="I248" i="1" s="1"/>
  <c r="G244" i="1"/>
  <c r="I244" i="1" s="1"/>
  <c r="G210" i="1"/>
  <c r="I210" i="1" s="1"/>
  <c r="G147" i="1"/>
  <c r="I147" i="1" s="1"/>
  <c r="G88" i="1"/>
  <c r="I88" i="1" s="1"/>
  <c r="G65" i="1"/>
  <c r="I65" i="1" s="1"/>
  <c r="G60" i="1"/>
  <c r="I60" i="1" s="1"/>
  <c r="G59" i="1"/>
  <c r="I59" i="1" s="1"/>
  <c r="G57" i="1"/>
  <c r="I57" i="1" s="1"/>
  <c r="G55" i="1"/>
  <c r="I55" i="1" s="1"/>
  <c r="G225" i="1"/>
  <c r="I225" i="1" s="1"/>
  <c r="G203" i="1"/>
  <c r="I203" i="1" s="1"/>
  <c r="G201" i="1"/>
  <c r="I201" i="1" s="1"/>
  <c r="G200" i="1"/>
  <c r="I200" i="1" s="1"/>
  <c r="G162" i="1"/>
  <c r="I162" i="1" s="1"/>
  <c r="G161" i="1"/>
  <c r="I161" i="1" s="1"/>
  <c r="G81" i="1"/>
  <c r="I81" i="1" s="1"/>
  <c r="G23" i="1"/>
  <c r="I23" i="1" s="1"/>
  <c r="G113" i="1" l="1"/>
  <c r="I113" i="1" s="1"/>
  <c r="G35" i="1"/>
  <c r="I35" i="1" s="1"/>
  <c r="G34" i="1"/>
  <c r="I34" i="1" s="1"/>
  <c r="G21" i="1"/>
  <c r="G20" i="1"/>
  <c r="I20" i="1" s="1"/>
  <c r="G19" i="1"/>
  <c r="I19" i="1" s="1"/>
  <c r="G18" i="1"/>
  <c r="I18" i="1" s="1"/>
  <c r="G17" i="1"/>
  <c r="I17" i="1" s="1"/>
  <c r="G207" i="2"/>
  <c r="I207" i="2" s="1"/>
  <c r="G219" i="2"/>
  <c r="I219" i="2" s="1"/>
  <c r="G216" i="2"/>
  <c r="I216" i="2" s="1"/>
  <c r="G214" i="2"/>
  <c r="I214" i="2" s="1"/>
  <c r="G58" i="2"/>
  <c r="I58" i="2" s="1"/>
  <c r="G57" i="2"/>
  <c r="I57" i="2" s="1"/>
  <c r="G198" i="2"/>
  <c r="I198" i="2" s="1"/>
  <c r="G196" i="2"/>
  <c r="I196" i="2" s="1"/>
  <c r="G194" i="2"/>
  <c r="I194" i="2" s="1"/>
  <c r="G165" i="2"/>
  <c r="I165" i="2" s="1"/>
  <c r="G164" i="2"/>
  <c r="I164" i="2" s="1"/>
  <c r="G163" i="2"/>
  <c r="I163" i="2" s="1"/>
  <c r="G162" i="2"/>
  <c r="I162" i="2" s="1"/>
  <c r="G161" i="2"/>
  <c r="I161" i="2" s="1"/>
  <c r="G160" i="2"/>
  <c r="I160" i="2" s="1"/>
  <c r="G158" i="2"/>
  <c r="I158" i="2" s="1"/>
  <c r="G145" i="2"/>
  <c r="I145" i="2" s="1"/>
  <c r="G154" i="2"/>
  <c r="I154" i="2" s="1"/>
  <c r="G152" i="2"/>
  <c r="I152" i="2" s="1"/>
  <c r="G149" i="2"/>
  <c r="I149" i="2" s="1"/>
  <c r="G140" i="2"/>
  <c r="I140" i="2" s="1"/>
  <c r="G139" i="2"/>
  <c r="I139" i="2" s="1"/>
  <c r="G138" i="2"/>
  <c r="I138" i="2" s="1"/>
  <c r="G136" i="2"/>
  <c r="I136" i="2" s="1"/>
  <c r="G135" i="2"/>
  <c r="I135" i="2" s="1"/>
  <c r="G133" i="2"/>
  <c r="I133" i="2" s="1"/>
  <c r="G132" i="2"/>
  <c r="I132" i="2" s="1"/>
  <c r="G130" i="2"/>
  <c r="I130" i="2" s="1"/>
  <c r="G128" i="2"/>
  <c r="I128" i="2" s="1"/>
  <c r="G127" i="2"/>
  <c r="I127" i="2" s="1"/>
  <c r="G265" i="2"/>
  <c r="G264" i="2"/>
  <c r="I264" i="2" s="1"/>
  <c r="G263" i="2"/>
  <c r="I263" i="2" s="1"/>
  <c r="G295" i="2"/>
  <c r="G297" i="2"/>
  <c r="I297" i="2" s="1"/>
  <c r="G296" i="2"/>
  <c r="I296" i="2" s="1"/>
  <c r="G21" i="2"/>
  <c r="I21" i="2" s="1"/>
  <c r="G20" i="2"/>
  <c r="I20" i="2" s="1"/>
  <c r="G122" i="2"/>
  <c r="I122" i="2" s="1"/>
  <c r="G121" i="2"/>
  <c r="I121" i="2" s="1"/>
  <c r="G119" i="2"/>
  <c r="I119" i="2" s="1"/>
  <c r="G262" i="2"/>
  <c r="I262" i="2" s="1"/>
  <c r="G202" i="2"/>
  <c r="I202" i="2" s="1"/>
  <c r="G204" i="2"/>
  <c r="I204" i="2" s="1"/>
  <c r="G200" i="2"/>
  <c r="I200" i="2" s="1"/>
  <c r="G177" i="2"/>
  <c r="I177" i="2" s="1"/>
  <c r="G175" i="2"/>
  <c r="I175" i="2" s="1"/>
  <c r="G174" i="2"/>
  <c r="I174" i="2" s="1"/>
  <c r="G171" i="2"/>
  <c r="I171" i="2" s="1"/>
  <c r="G168" i="2"/>
  <c r="I168" i="2" s="1"/>
  <c r="G111" i="2"/>
  <c r="I111" i="2" s="1"/>
  <c r="G110" i="2"/>
  <c r="I110" i="2" s="1"/>
  <c r="G109" i="2"/>
  <c r="I109" i="2" s="1"/>
  <c r="G108" i="2"/>
  <c r="I108" i="2" s="1"/>
  <c r="G116" i="2"/>
  <c r="I116" i="2" s="1"/>
  <c r="G115" i="2"/>
  <c r="I115" i="2" s="1"/>
  <c r="G117" i="2"/>
  <c r="I117" i="2" s="1"/>
  <c r="G236" i="2"/>
  <c r="I236" i="2" s="1"/>
  <c r="G31" i="2"/>
  <c r="I31" i="2" s="1"/>
  <c r="G30" i="2"/>
  <c r="I30" i="2" s="1"/>
  <c r="G28" i="2"/>
  <c r="I28" i="2" s="1"/>
  <c r="G152" i="1"/>
  <c r="I152" i="1" s="1"/>
  <c r="G309" i="1"/>
  <c r="I309" i="1" s="1"/>
  <c r="G155" i="1"/>
  <c r="I155" i="1" s="1"/>
  <c r="G154" i="1"/>
  <c r="I154" i="1" s="1"/>
  <c r="G43" i="1"/>
  <c r="I43" i="1" s="1"/>
  <c r="G42" i="1"/>
  <c r="I42" i="1" s="1"/>
  <c r="G277" i="1"/>
  <c r="I277" i="1" s="1"/>
  <c r="G275" i="1"/>
  <c r="I275" i="1" s="1"/>
  <c r="G274" i="1"/>
  <c r="G273" i="1"/>
  <c r="I273" i="1" s="1"/>
  <c r="G272" i="1"/>
  <c r="I272" i="1" s="1"/>
  <c r="G279" i="1"/>
  <c r="I279" i="1" s="1"/>
  <c r="G282" i="1"/>
  <c r="I282" i="1" s="1"/>
  <c r="G262" i="1"/>
  <c r="I262" i="1" s="1"/>
  <c r="G261" i="1"/>
  <c r="I261" i="1" s="1"/>
  <c r="G260" i="1"/>
  <c r="I260" i="1" s="1"/>
  <c r="G293" i="2"/>
  <c r="I293" i="2" s="1"/>
  <c r="G289" i="2"/>
  <c r="I289" i="2" s="1"/>
  <c r="G284" i="2"/>
  <c r="I284" i="2" s="1"/>
  <c r="G279" i="2"/>
  <c r="I279" i="2" s="1"/>
  <c r="G278" i="2"/>
  <c r="I278" i="2" s="1"/>
  <c r="G275" i="2"/>
  <c r="I275" i="2" s="1"/>
  <c r="G274" i="2"/>
  <c r="I274" i="2" s="1"/>
  <c r="G256" i="2"/>
  <c r="I256" i="2" s="1"/>
  <c r="G253" i="2"/>
  <c r="I253" i="2" s="1"/>
  <c r="G251" i="2"/>
  <c r="I251" i="2" s="1"/>
  <c r="G250" i="2"/>
  <c r="I250" i="2" s="1"/>
  <c r="G249" i="2"/>
  <c r="I249" i="2" s="1"/>
  <c r="G248" i="2"/>
  <c r="I248" i="2" s="1"/>
  <c r="G245" i="2"/>
  <c r="I245" i="2" s="1"/>
  <c r="G244" i="2"/>
  <c r="I244" i="2" s="1"/>
  <c r="G242" i="2"/>
  <c r="I242" i="2" s="1"/>
  <c r="G241" i="2"/>
  <c r="I241" i="2" s="1"/>
  <c r="G238" i="2"/>
  <c r="I238" i="2" s="1"/>
  <c r="G232" i="2"/>
  <c r="I232" i="2" s="1"/>
  <c r="G225" i="2"/>
  <c r="I225" i="2" s="1"/>
  <c r="G188" i="2"/>
  <c r="I188" i="2" s="1"/>
  <c r="G186" i="2"/>
  <c r="G189" i="2"/>
  <c r="I189" i="2" s="1"/>
  <c r="G187" i="2"/>
  <c r="I187" i="2" s="1"/>
  <c r="G179" i="2"/>
  <c r="I179" i="2" s="1"/>
  <c r="G100" i="2"/>
  <c r="I100" i="2" s="1"/>
  <c r="G105" i="2"/>
  <c r="I105" i="2" s="1"/>
  <c r="G103" i="2"/>
  <c r="I103" i="2" s="1"/>
  <c r="G260" i="2"/>
  <c r="I260" i="2" s="1"/>
  <c r="G90" i="2"/>
  <c r="I90" i="2" s="1"/>
  <c r="G89" i="2"/>
  <c r="I89" i="2" s="1"/>
  <c r="G87" i="2"/>
  <c r="I87" i="2" s="1"/>
  <c r="G85" i="2"/>
  <c r="I85" i="2" s="1"/>
  <c r="G81" i="2"/>
  <c r="I81" i="2" s="1"/>
  <c r="G80" i="2"/>
  <c r="I80" i="2" s="1"/>
  <c r="G79" i="2"/>
  <c r="I79" i="2" s="1"/>
  <c r="G78" i="2"/>
  <c r="I78" i="2" s="1"/>
  <c r="G73" i="2"/>
  <c r="I73" i="2" s="1"/>
  <c r="G72" i="2"/>
  <c r="I72" i="2" s="1"/>
  <c r="G71" i="2"/>
  <c r="I71" i="2" s="1"/>
  <c r="G67" i="2"/>
  <c r="I67" i="2" s="1"/>
  <c r="G66" i="2"/>
  <c r="I66" i="2" s="1"/>
  <c r="G64" i="2"/>
  <c r="I64" i="2" s="1"/>
  <c r="G63" i="2"/>
  <c r="I63" i="2" s="1"/>
  <c r="G61" i="2"/>
  <c r="I61" i="2" s="1"/>
  <c r="G49" i="2"/>
  <c r="I49" i="2" s="1"/>
  <c r="G48" i="2"/>
  <c r="I48" i="2" s="1"/>
  <c r="G41" i="2"/>
  <c r="I41" i="2" s="1"/>
  <c r="G40" i="2"/>
  <c r="I40" i="2" s="1"/>
  <c r="G18" i="2"/>
  <c r="I18" i="2" s="1"/>
  <c r="G252" i="1"/>
  <c r="I252" i="1" s="1"/>
  <c r="G218" i="1"/>
  <c r="I218" i="1" s="1"/>
  <c r="G155" i="2"/>
  <c r="H312" i="1"/>
  <c r="F312" i="1"/>
  <c r="G137" i="1" l="1"/>
  <c r="I137" i="1" s="1"/>
  <c r="G191" i="1"/>
  <c r="I191" i="1" s="1"/>
  <c r="G26" i="1"/>
  <c r="I26" i="1" s="1"/>
  <c r="G238" i="1"/>
  <c r="I238" i="1" s="1"/>
  <c r="G258" i="1"/>
  <c r="I258" i="1" s="1"/>
  <c r="G261" i="2"/>
  <c r="I261" i="2" s="1"/>
  <c r="G270" i="2"/>
  <c r="I270" i="2" s="1"/>
  <c r="G269" i="2"/>
  <c r="I269" i="2" s="1"/>
  <c r="G50" i="2"/>
  <c r="G44" i="2"/>
  <c r="I44" i="2" s="1"/>
  <c r="G113" i="2"/>
  <c r="I113" i="2" s="1"/>
  <c r="G128" i="1"/>
  <c r="I128" i="1" s="1"/>
  <c r="G308" i="1"/>
  <c r="I308" i="1" s="1"/>
  <c r="G306" i="1"/>
  <c r="I306" i="1" s="1"/>
  <c r="G127" i="1"/>
  <c r="I127" i="1" s="1"/>
  <c r="G251" i="1"/>
  <c r="I251" i="1" s="1"/>
  <c r="B18" i="7"/>
  <c r="C18" i="7"/>
  <c r="D18" i="7"/>
  <c r="E18" i="7"/>
  <c r="F18" i="7"/>
  <c r="F301" i="2"/>
  <c r="E301" i="2"/>
  <c r="G84" i="2"/>
  <c r="G199" i="2" l="1"/>
  <c r="I199" i="2" s="1"/>
  <c r="G213" i="2"/>
  <c r="I213" i="2" s="1"/>
  <c r="G212" i="2"/>
  <c r="I212" i="2" s="1"/>
  <c r="G15" i="2" l="1"/>
  <c r="G211" i="1"/>
  <c r="I211" i="1" s="1"/>
  <c r="G210" i="2" l="1"/>
  <c r="G45" i="1" l="1"/>
  <c r="G45" i="2" l="1"/>
  <c r="G46" i="2"/>
  <c r="G271" i="2" l="1"/>
  <c r="I271" i="2" s="1"/>
  <c r="G268" i="2"/>
  <c r="I268" i="2" s="1"/>
  <c r="I210" i="2"/>
  <c r="G77" i="2"/>
  <c r="I77" i="2" s="1"/>
  <c r="G47" i="2"/>
  <c r="I47" i="2" s="1"/>
  <c r="G38" i="2"/>
  <c r="I38" i="2" s="1"/>
  <c r="G259" i="2"/>
  <c r="G145" i="1"/>
  <c r="I145" i="1" s="1"/>
  <c r="G35" i="2" l="1"/>
  <c r="I35" i="2" s="1"/>
  <c r="G74" i="2"/>
  <c r="I74" i="2" s="1"/>
  <c r="G17" i="2"/>
  <c r="I17" i="2" s="1"/>
  <c r="G221" i="1"/>
  <c r="I221" i="1" s="1"/>
  <c r="G216" i="1"/>
  <c r="I216" i="1" s="1"/>
  <c r="I46" i="2"/>
  <c r="I45" i="2"/>
  <c r="G243" i="2" l="1"/>
  <c r="G51" i="2"/>
  <c r="G230" i="1" l="1"/>
  <c r="I230" i="1" s="1"/>
  <c r="G215" i="1"/>
  <c r="G55" i="2" l="1"/>
  <c r="G77" i="1" l="1"/>
  <c r="I77" i="1" s="1"/>
  <c r="G287" i="1"/>
  <c r="I287" i="1" s="1"/>
  <c r="G118" i="1"/>
  <c r="I118" i="1" s="1"/>
  <c r="G91" i="1"/>
  <c r="I91" i="1" s="1"/>
  <c r="G294" i="1"/>
  <c r="I294" i="1" s="1"/>
  <c r="G310" i="1"/>
  <c r="I310" i="1" s="1"/>
  <c r="G105" i="1"/>
  <c r="I105" i="1" s="1"/>
  <c r="G175" i="1"/>
  <c r="G104" i="1"/>
  <c r="G108" i="1"/>
  <c r="I108" i="1" s="1"/>
  <c r="G159" i="2"/>
  <c r="I45" i="1"/>
  <c r="G63" i="1"/>
  <c r="I63" i="1" s="1"/>
  <c r="G311" i="1"/>
  <c r="G304" i="1"/>
  <c r="G305" i="1"/>
  <c r="G307" i="1"/>
  <c r="G303" i="1"/>
  <c r="G300" i="1"/>
  <c r="G299" i="1"/>
  <c r="G298" i="1"/>
  <c r="G296" i="1"/>
  <c r="G295" i="1"/>
  <c r="G94" i="1"/>
  <c r="G291" i="1"/>
  <c r="G290" i="1"/>
  <c r="G288" i="1"/>
  <c r="G286" i="1"/>
  <c r="G284" i="1"/>
  <c r="G283" i="1"/>
  <c r="G281" i="1"/>
  <c r="G280" i="1"/>
  <c r="G278" i="1"/>
  <c r="G276" i="1"/>
  <c r="G271" i="1"/>
  <c r="G270" i="1"/>
  <c r="G269" i="1"/>
  <c r="G268" i="1"/>
  <c r="G267" i="1"/>
  <c r="G266" i="1"/>
  <c r="G265" i="1"/>
  <c r="G263" i="1"/>
  <c r="G259" i="1"/>
  <c r="G257" i="1"/>
  <c r="G254" i="1"/>
  <c r="G250" i="1"/>
  <c r="G247" i="1"/>
  <c r="G246" i="1"/>
  <c r="G245" i="1"/>
  <c r="G243" i="1"/>
  <c r="G242" i="1"/>
  <c r="G241" i="1"/>
  <c r="G239" i="1"/>
  <c r="G237" i="1"/>
  <c r="G232" i="1"/>
  <c r="G231" i="1"/>
  <c r="G229" i="1"/>
  <c r="G228" i="1"/>
  <c r="G227" i="1"/>
  <c r="G226" i="1"/>
  <c r="G224" i="1"/>
  <c r="G223" i="1"/>
  <c r="I223" i="1" s="1"/>
  <c r="G220" i="1"/>
  <c r="G217" i="1"/>
  <c r="G214" i="1"/>
  <c r="G212" i="1"/>
  <c r="G209" i="1"/>
  <c r="G208" i="1"/>
  <c r="G206" i="1"/>
  <c r="G205" i="1"/>
  <c r="G204" i="1"/>
  <c r="G202" i="1"/>
  <c r="G199" i="1"/>
  <c r="G198" i="1"/>
  <c r="G197" i="1"/>
  <c r="G196" i="1"/>
  <c r="G195" i="1"/>
  <c r="G194" i="1"/>
  <c r="G193" i="1"/>
  <c r="G192" i="1"/>
  <c r="G190" i="1"/>
  <c r="I190" i="1" s="1"/>
  <c r="G188" i="1"/>
  <c r="G187" i="1"/>
  <c r="G186" i="1"/>
  <c r="G185" i="1"/>
  <c r="G183" i="1"/>
  <c r="G182" i="1"/>
  <c r="G180" i="1"/>
  <c r="G179" i="1"/>
  <c r="G177" i="1"/>
  <c r="G171" i="1"/>
  <c r="G170" i="1"/>
  <c r="G169" i="1"/>
  <c r="G168" i="1"/>
  <c r="G166" i="1"/>
  <c r="G165" i="1"/>
  <c r="G164" i="1"/>
  <c r="G163" i="1"/>
  <c r="G160" i="1"/>
  <c r="G159" i="1"/>
  <c r="G158" i="1"/>
  <c r="G156" i="1"/>
  <c r="G153" i="1"/>
  <c r="G151" i="1"/>
  <c r="G148" i="1"/>
  <c r="G146" i="1"/>
  <c r="G144" i="1"/>
  <c r="G143" i="1"/>
  <c r="G142" i="1"/>
  <c r="G140" i="1"/>
  <c r="G139" i="1"/>
  <c r="G138" i="1"/>
  <c r="G136" i="1"/>
  <c r="G134" i="1"/>
  <c r="G133" i="1"/>
  <c r="G132" i="1"/>
  <c r="G131" i="1"/>
  <c r="G130" i="1"/>
  <c r="G129" i="1"/>
  <c r="G126" i="1"/>
  <c r="G124" i="1"/>
  <c r="G121" i="1"/>
  <c r="G117" i="1"/>
  <c r="G114" i="1"/>
  <c r="G112" i="1"/>
  <c r="G110" i="1"/>
  <c r="G102" i="1"/>
  <c r="G99" i="1"/>
  <c r="G98" i="1"/>
  <c r="G96" i="1"/>
  <c r="G95" i="1"/>
  <c r="G93" i="1"/>
  <c r="G92" i="1"/>
  <c r="G90" i="1"/>
  <c r="G89" i="1"/>
  <c r="G87" i="1"/>
  <c r="G86" i="1"/>
  <c r="G85" i="1"/>
  <c r="G84" i="1"/>
  <c r="G82" i="1"/>
  <c r="G80" i="1"/>
  <c r="G79" i="1"/>
  <c r="G76" i="1"/>
  <c r="G75" i="1"/>
  <c r="G74" i="1"/>
  <c r="G73" i="1"/>
  <c r="G71" i="1"/>
  <c r="G70" i="1"/>
  <c r="G69" i="1"/>
  <c r="G68" i="1"/>
  <c r="G67" i="1"/>
  <c r="G66" i="1"/>
  <c r="G64" i="1"/>
  <c r="G62" i="1"/>
  <c r="G61" i="1"/>
  <c r="G58" i="1"/>
  <c r="G56" i="1"/>
  <c r="G54" i="1"/>
  <c r="G53" i="1"/>
  <c r="G52" i="1"/>
  <c r="G48" i="1"/>
  <c r="G47" i="1"/>
  <c r="G46" i="1"/>
  <c r="G44" i="1"/>
  <c r="G41" i="1"/>
  <c r="G39" i="1"/>
  <c r="G36" i="1"/>
  <c r="G33" i="1"/>
  <c r="G32" i="1"/>
  <c r="G30" i="1"/>
  <c r="G29" i="1"/>
  <c r="G25" i="1"/>
  <c r="G22" i="1"/>
  <c r="G16" i="1"/>
  <c r="G312" i="1" l="1"/>
  <c r="I94" i="1"/>
  <c r="G257" i="2"/>
  <c r="I257" i="2" s="1"/>
  <c r="I126" i="1" l="1"/>
  <c r="G292" i="2"/>
  <c r="I292" i="2" s="1"/>
  <c r="I259" i="2"/>
  <c r="G226" i="2"/>
  <c r="I226" i="2" s="1"/>
  <c r="G26" i="2"/>
  <c r="I26" i="2" s="1"/>
  <c r="G230" i="2"/>
  <c r="I230" i="2" s="1"/>
  <c r="G52" i="2"/>
  <c r="I52" i="2" s="1"/>
  <c r="I269" i="1"/>
  <c r="I58" i="1"/>
  <c r="G169" i="2"/>
  <c r="I185" i="1"/>
  <c r="G124" i="2"/>
  <c r="G123" i="2"/>
  <c r="G75" i="2"/>
  <c r="I75" i="2" s="1"/>
  <c r="I265" i="2"/>
  <c r="G192" i="2"/>
  <c r="G258" i="2"/>
  <c r="I258" i="2" s="1"/>
  <c r="G255" i="2"/>
  <c r="I255" i="2" s="1"/>
  <c r="G254" i="2"/>
  <c r="I254" i="2" s="1"/>
  <c r="G252" i="2"/>
  <c r="I252" i="2" s="1"/>
  <c r="G247" i="2"/>
  <c r="I247" i="2" s="1"/>
  <c r="G181" i="2"/>
  <c r="G32" i="2"/>
  <c r="G195" i="2"/>
  <c r="I195" i="2" s="1"/>
  <c r="G107" i="2"/>
  <c r="I96" i="1" l="1"/>
  <c r="G54" i="2"/>
  <c r="I54" i="2" s="1"/>
  <c r="I55" i="2"/>
  <c r="G288" i="2"/>
  <c r="G82" i="2"/>
  <c r="I82" i="2" s="1"/>
  <c r="I281" i="1"/>
  <c r="I217" i="1"/>
  <c r="I148" i="1"/>
  <c r="G300" i="2"/>
  <c r="G299" i="2"/>
  <c r="G298" i="2"/>
  <c r="G294" i="2"/>
  <c r="I294" i="2" s="1"/>
  <c r="G291" i="2"/>
  <c r="G290" i="2"/>
  <c r="G287" i="2"/>
  <c r="G286" i="2"/>
  <c r="G285" i="2"/>
  <c r="G283" i="2"/>
  <c r="G282" i="2"/>
  <c r="G281" i="2"/>
  <c r="G280" i="2"/>
  <c r="G277" i="2"/>
  <c r="G276" i="2"/>
  <c r="G273" i="2"/>
  <c r="G272" i="2"/>
  <c r="G267" i="2"/>
  <c r="G266" i="2"/>
  <c r="G246" i="2"/>
  <c r="I246" i="2" s="1"/>
  <c r="G240" i="2"/>
  <c r="I240" i="2" s="1"/>
  <c r="G239" i="2"/>
  <c r="G237" i="2"/>
  <c r="G235" i="2"/>
  <c r="G234" i="2"/>
  <c r="G233" i="2"/>
  <c r="G231" i="2"/>
  <c r="G229" i="2"/>
  <c r="G228" i="2"/>
  <c r="G227" i="2"/>
  <c r="G224" i="2"/>
  <c r="I224" i="2" s="1"/>
  <c r="G223" i="2"/>
  <c r="G222" i="2"/>
  <c r="G221" i="2"/>
  <c r="G220" i="2"/>
  <c r="G218" i="2"/>
  <c r="G217" i="2"/>
  <c r="G215" i="2"/>
  <c r="G211" i="2"/>
  <c r="G209" i="2"/>
  <c r="G208" i="2"/>
  <c r="G206" i="2"/>
  <c r="G205" i="2"/>
  <c r="G203" i="2"/>
  <c r="G201" i="2"/>
  <c r="G197" i="2"/>
  <c r="G193" i="2"/>
  <c r="G191" i="2"/>
  <c r="G190" i="2"/>
  <c r="G185" i="2"/>
  <c r="I185" i="2" s="1"/>
  <c r="G184" i="2"/>
  <c r="G183" i="2"/>
  <c r="G182" i="2"/>
  <c r="G180" i="2"/>
  <c r="G178" i="2"/>
  <c r="G176" i="2"/>
  <c r="G173" i="2"/>
  <c r="G172" i="2"/>
  <c r="I172" i="2" s="1"/>
  <c r="G170" i="2"/>
  <c r="G167" i="2"/>
  <c r="G166" i="2"/>
  <c r="G157" i="2"/>
  <c r="G156" i="2"/>
  <c r="G153" i="2"/>
  <c r="G151" i="2"/>
  <c r="G150" i="2"/>
  <c r="G148" i="2"/>
  <c r="G147" i="2"/>
  <c r="G146" i="2"/>
  <c r="G144" i="2"/>
  <c r="G143" i="2"/>
  <c r="G142" i="2"/>
  <c r="G141" i="2"/>
  <c r="G137" i="2"/>
  <c r="G134" i="2"/>
  <c r="G131" i="2"/>
  <c r="G129" i="2"/>
  <c r="G126" i="2"/>
  <c r="G125" i="2"/>
  <c r="G120" i="2"/>
  <c r="G118" i="2"/>
  <c r="G114" i="2"/>
  <c r="G112" i="2"/>
  <c r="G106" i="2"/>
  <c r="G104" i="2"/>
  <c r="G102" i="2"/>
  <c r="G101" i="2"/>
  <c r="G99" i="2"/>
  <c r="G98" i="2"/>
  <c r="G97" i="2"/>
  <c r="G96" i="2"/>
  <c r="G95" i="2"/>
  <c r="G94" i="2"/>
  <c r="G93" i="2"/>
  <c r="G92" i="2"/>
  <c r="G91" i="2"/>
  <c r="G88" i="2"/>
  <c r="G86" i="2"/>
  <c r="G83" i="2"/>
  <c r="I83" i="2" s="1"/>
  <c r="G76" i="2"/>
  <c r="G70" i="2"/>
  <c r="G69" i="2"/>
  <c r="G68" i="2"/>
  <c r="G65" i="2"/>
  <c r="G62" i="2"/>
  <c r="G60" i="2"/>
  <c r="G59" i="2"/>
  <c r="G56" i="2"/>
  <c r="G53" i="2"/>
  <c r="G43" i="2"/>
  <c r="I43" i="2" s="1"/>
  <c r="G42" i="2"/>
  <c r="G39" i="2"/>
  <c r="G37" i="2"/>
  <c r="G36" i="2"/>
  <c r="G34" i="2"/>
  <c r="G33" i="2"/>
  <c r="G29" i="2"/>
  <c r="G27" i="2"/>
  <c r="G25" i="2"/>
  <c r="G24" i="2"/>
  <c r="G23" i="2"/>
  <c r="G22" i="2"/>
  <c r="G19" i="2"/>
  <c r="G16" i="2"/>
  <c r="I187" i="1" l="1"/>
  <c r="I291" i="2"/>
  <c r="I51" i="2"/>
  <c r="I195" i="1"/>
  <c r="I209" i="2" l="1"/>
  <c r="I133" i="1"/>
  <c r="I84" i="2"/>
  <c r="H301" i="2"/>
  <c r="I84" i="1" l="1"/>
  <c r="I267" i="2"/>
  <c r="I53" i="1"/>
  <c r="I204" i="1"/>
  <c r="I94" i="2"/>
  <c r="I129" i="1"/>
  <c r="I46" i="1"/>
  <c r="I80" i="1"/>
  <c r="I176" i="2"/>
  <c r="I47" i="1"/>
  <c r="I211" i="2"/>
  <c r="I75" i="1"/>
  <c r="I304" i="1"/>
  <c r="I186" i="1"/>
  <c r="I139" i="1"/>
  <c r="G301" i="2" l="1"/>
  <c r="I205" i="1" l="1"/>
  <c r="I233" i="2"/>
  <c r="I170" i="1" l="1"/>
  <c r="I144" i="1"/>
  <c r="I300" i="2" l="1"/>
  <c r="I299" i="2"/>
  <c r="I298" i="2"/>
  <c r="I295" i="2"/>
  <c r="I290" i="2"/>
  <c r="I288" i="2"/>
  <c r="I287" i="2"/>
  <c r="I286" i="2"/>
  <c r="I285" i="2"/>
  <c r="I283" i="2"/>
  <c r="I282" i="2"/>
  <c r="I281" i="2"/>
  <c r="I280" i="2"/>
  <c r="I277" i="2"/>
  <c r="I276" i="2"/>
  <c r="I273" i="2"/>
  <c r="I272" i="2"/>
  <c r="I266" i="2"/>
  <c r="I243" i="2"/>
  <c r="I237" i="2"/>
  <c r="I235" i="2"/>
  <c r="I231" i="2"/>
  <c r="I229" i="2"/>
  <c r="I223" i="2"/>
  <c r="I222" i="2"/>
  <c r="I180" i="2"/>
  <c r="I178" i="2"/>
  <c r="I173" i="2"/>
  <c r="I170" i="2"/>
  <c r="I169" i="2"/>
  <c r="I167" i="2"/>
  <c r="I166" i="2"/>
  <c r="I159" i="2"/>
  <c r="I157" i="2"/>
  <c r="I156" i="2"/>
  <c r="I148" i="2"/>
  <c r="I147" i="2"/>
  <c r="I123" i="2"/>
  <c r="I120" i="2"/>
  <c r="I118" i="2"/>
  <c r="I102" i="2"/>
  <c r="I101" i="2"/>
  <c r="I59" i="2"/>
  <c r="I239" i="2" l="1"/>
  <c r="I234" i="2"/>
  <c r="I228" i="2"/>
  <c r="I227" i="2"/>
  <c r="I221" i="2"/>
  <c r="I220" i="2"/>
  <c r="I218" i="2"/>
  <c r="I217" i="2"/>
  <c r="I215" i="2"/>
  <c r="I208" i="2"/>
  <c r="I206" i="2"/>
  <c r="I205" i="2"/>
  <c r="I203" i="2"/>
  <c r="I201" i="2"/>
  <c r="I197" i="2"/>
  <c r="I193" i="2"/>
  <c r="I192" i="2"/>
  <c r="I191" i="2"/>
  <c r="I190" i="2"/>
  <c r="I184" i="2"/>
  <c r="I183" i="2"/>
  <c r="I182" i="2"/>
  <c r="I181" i="2"/>
  <c r="I155" i="2"/>
  <c r="I153" i="2"/>
  <c r="I151" i="2"/>
  <c r="I150" i="2"/>
  <c r="I146" i="2"/>
  <c r="I144" i="2"/>
  <c r="I143" i="2"/>
  <c r="I142" i="2"/>
  <c r="I141" i="2"/>
  <c r="I137" i="2"/>
  <c r="I134" i="2"/>
  <c r="I131" i="2"/>
  <c r="I129" i="2"/>
  <c r="I126" i="2"/>
  <c r="I125" i="2"/>
  <c r="I124" i="2"/>
  <c r="I112" i="2"/>
  <c r="I107" i="2"/>
  <c r="I106" i="2"/>
  <c r="I104" i="2"/>
  <c r="I99" i="2"/>
  <c r="I98" i="2"/>
  <c r="I97" i="2"/>
  <c r="I96" i="2"/>
  <c r="I95" i="2"/>
  <c r="I93" i="2"/>
  <c r="I92" i="2"/>
  <c r="I91" i="2"/>
  <c r="I88" i="2"/>
  <c r="I86" i="2"/>
  <c r="I76" i="2"/>
  <c r="I70" i="2"/>
  <c r="I69" i="2"/>
  <c r="I68" i="2"/>
  <c r="I65" i="2"/>
  <c r="I62" i="2"/>
  <c r="I60" i="2"/>
  <c r="I56" i="2"/>
  <c r="I53" i="2"/>
  <c r="I50" i="2"/>
  <c r="I42" i="2"/>
  <c r="I39" i="2"/>
  <c r="I37" i="2"/>
  <c r="I36" i="2"/>
  <c r="I34" i="2"/>
  <c r="I33" i="2"/>
  <c r="I32" i="2"/>
  <c r="I29" i="2"/>
  <c r="I27" i="2"/>
  <c r="I25" i="2"/>
  <c r="I24" i="2"/>
  <c r="I23" i="2"/>
  <c r="I22" i="2"/>
  <c r="I19" i="2"/>
  <c r="I16" i="2"/>
  <c r="I15" i="2"/>
  <c r="I114" i="2"/>
  <c r="I301" i="2" l="1"/>
  <c r="I92" i="1"/>
  <c r="I283" i="1"/>
  <c r="I208" i="1"/>
  <c r="I311" i="1"/>
  <c r="I307" i="1"/>
  <c r="I305" i="1"/>
  <c r="I303" i="1"/>
  <c r="I300" i="1"/>
  <c r="I299" i="1"/>
  <c r="I298" i="1"/>
  <c r="I296" i="1"/>
  <c r="I295" i="1"/>
  <c r="I291" i="1"/>
  <c r="I290" i="1"/>
  <c r="I288" i="1"/>
  <c r="I286" i="1"/>
  <c r="I284" i="1"/>
  <c r="I280" i="1"/>
  <c r="I278" i="1"/>
  <c r="I276" i="1"/>
  <c r="I274" i="1"/>
  <c r="I271" i="1"/>
  <c r="I270" i="1"/>
  <c r="I268" i="1"/>
  <c r="I267" i="1"/>
  <c r="I266" i="1"/>
  <c r="I265" i="1"/>
  <c r="I263" i="1"/>
  <c r="I259" i="1"/>
  <c r="I257" i="1"/>
  <c r="I254" i="1"/>
  <c r="I250" i="1"/>
  <c r="I247" i="1"/>
  <c r="I246" i="1"/>
  <c r="I245" i="1"/>
  <c r="I243" i="1"/>
  <c r="I242" i="1"/>
  <c r="I241" i="1"/>
  <c r="I239" i="1"/>
  <c r="I237" i="1"/>
  <c r="I232" i="1"/>
  <c r="I231" i="1"/>
  <c r="I229" i="1"/>
  <c r="I228" i="1"/>
  <c r="I227" i="1"/>
  <c r="I226" i="1"/>
  <c r="I224" i="1"/>
  <c r="I220" i="1"/>
  <c r="I215" i="1"/>
  <c r="I214" i="1"/>
  <c r="I212" i="1"/>
  <c r="I209" i="1"/>
  <c r="I206" i="1"/>
  <c r="I202" i="1"/>
  <c r="I199" i="1"/>
  <c r="I198" i="1"/>
  <c r="I197" i="1"/>
  <c r="I196" i="1"/>
  <c r="I194" i="1"/>
  <c r="I193" i="1"/>
  <c r="I192" i="1"/>
  <c r="I188" i="1"/>
  <c r="I183" i="1"/>
  <c r="I182" i="1"/>
  <c r="I180" i="1"/>
  <c r="I179" i="1"/>
  <c r="I177" i="1"/>
  <c r="I175" i="1"/>
  <c r="I171" i="1"/>
  <c r="I169" i="1"/>
  <c r="I168" i="1"/>
  <c r="I166" i="1"/>
  <c r="I165" i="1"/>
  <c r="I164" i="1"/>
  <c r="I163" i="1"/>
  <c r="I160" i="1"/>
  <c r="I159" i="1"/>
  <c r="I158" i="1"/>
  <c r="I156" i="1"/>
  <c r="I153" i="1"/>
  <c r="I151" i="1"/>
  <c r="I146" i="1"/>
  <c r="I143" i="1"/>
  <c r="I142" i="1"/>
  <c r="I140" i="1"/>
  <c r="I138" i="1"/>
  <c r="I136" i="1"/>
  <c r="I134" i="1"/>
  <c r="I132" i="1"/>
  <c r="I131" i="1"/>
  <c r="I130" i="1"/>
  <c r="I124" i="1"/>
  <c r="I121" i="1"/>
  <c r="I117" i="1"/>
  <c r="I114" i="1"/>
  <c r="I112" i="1"/>
  <c r="I110" i="1"/>
  <c r="I104" i="1"/>
  <c r="I102" i="1"/>
  <c r="I99" i="1"/>
  <c r="I98" i="1"/>
  <c r="I95" i="1"/>
  <c r="I93" i="1"/>
  <c r="I90" i="1"/>
  <c r="I89" i="1"/>
  <c r="I87" i="1"/>
  <c r="I86" i="1"/>
  <c r="I85" i="1"/>
  <c r="I82" i="1"/>
  <c r="I79" i="1"/>
  <c r="I76" i="1"/>
  <c r="I74" i="1"/>
  <c r="I73" i="1"/>
  <c r="I71" i="1"/>
  <c r="I70" i="1"/>
  <c r="I69" i="1"/>
  <c r="I68" i="1"/>
  <c r="I67" i="1"/>
  <c r="I66" i="1"/>
  <c r="I64" i="1"/>
  <c r="I62" i="1"/>
  <c r="I61" i="1"/>
  <c r="I56" i="1"/>
  <c r="I54" i="1"/>
  <c r="I52" i="1"/>
  <c r="I48" i="1"/>
  <c r="I44" i="1"/>
  <c r="I41" i="1"/>
  <c r="I39" i="1"/>
  <c r="I36" i="1"/>
  <c r="I33" i="1"/>
  <c r="I32" i="1"/>
  <c r="I30" i="1"/>
  <c r="I29" i="1"/>
  <c r="I25" i="1"/>
  <c r="I22" i="1"/>
  <c r="I21" i="1"/>
  <c r="I16" i="1"/>
  <c r="I312" i="1" l="1"/>
</calcChain>
</file>

<file path=xl/sharedStrings.xml><?xml version="1.0" encoding="utf-8"?>
<sst xmlns="http://schemas.openxmlformats.org/spreadsheetml/2006/main" count="1343" uniqueCount="506">
  <si>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</si>
  <si>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</si>
  <si>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</si>
  <si>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</si>
  <si>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</si>
  <si>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</si>
  <si>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</si>
  <si>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</si>
  <si>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</si>
  <si>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</si>
  <si>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</si>
  <si>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</si>
  <si>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</si>
  <si>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</si>
  <si>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</si>
  <si>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</si>
  <si>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</si>
  <si>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</si>
  <si>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</si>
  <si>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</si>
  <si>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</si>
  <si>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</si>
  <si>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</si>
  <si>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</si>
  <si>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</si>
  <si>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</si>
  <si>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</si>
  <si>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</si>
  <si>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</si>
  <si>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</si>
  <si>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</si>
  <si>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</si>
  <si>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</si>
  <si>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</si>
  <si>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</si>
  <si>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</si>
  <si>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</si>
  <si>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</si>
  <si>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</si>
  <si>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</si>
  <si>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</si>
  <si>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</si>
  <si>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</si>
  <si>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</si>
  <si>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</si>
  <si>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</si>
  <si>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Atenolol 50 mg</t>
  </si>
  <si>
    <t>Captopril 50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</si>
  <si>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</si>
  <si>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</si>
  <si>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</si>
  <si>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</si>
  <si>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</si>
  <si>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</si>
  <si>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</si>
  <si>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</si>
  <si>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</si>
  <si>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</si>
  <si>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</si>
  <si>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</si>
  <si>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</si>
  <si>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</si>
  <si>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</si>
  <si>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</si>
  <si>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</si>
  <si>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</si>
  <si>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</si>
  <si>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</si>
  <si>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</si>
  <si>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</si>
  <si>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</si>
  <si>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</si>
  <si>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</si>
  <si>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</si>
  <si>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</si>
  <si>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</si>
  <si>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</si>
  <si>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</si>
  <si>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</si>
  <si>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</si>
  <si>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</si>
  <si>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</si>
  <si>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</si>
  <si>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</si>
  <si>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</si>
  <si>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</si>
  <si>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</si>
  <si>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</si>
  <si>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</si>
  <si>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</si>
  <si>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</si>
  <si>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</si>
  <si>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</si>
  <si>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</si>
  <si>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</si>
  <si>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</si>
  <si>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</si>
  <si>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</si>
  <si>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</si>
  <si>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</si>
  <si>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</si>
  <si>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</si>
  <si>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</si>
  <si>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</si>
  <si>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</si>
  <si>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Llave de 3 vías</t>
  </si>
  <si>
    <t>Espirometro</t>
  </si>
  <si>
    <t>Gorro de hombre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</si>
  <si>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</si>
  <si>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</si>
  <si>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</si>
  <si>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</si>
  <si>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</si>
  <si>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</si>
  <si>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</si>
  <si>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</si>
  <si>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</si>
  <si>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</si>
  <si>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</si>
  <si>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</si>
  <si>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</si>
  <si>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</si>
  <si>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</si>
  <si>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</si>
  <si>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</si>
  <si>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</si>
  <si>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</si>
  <si>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</si>
  <si>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</si>
  <si>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</si>
  <si>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</si>
  <si>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</si>
  <si>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</si>
  <si>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</si>
  <si>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</si>
  <si>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</si>
  <si>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</si>
  <si>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</si>
  <si>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</si>
  <si>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</si>
  <si>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</si>
  <si>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</si>
  <si>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</si>
  <si>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</si>
  <si>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</si>
  <si>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</si>
  <si>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</si>
  <si>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</si>
  <si>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</si>
  <si>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</si>
  <si>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</si>
  <si>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</si>
  <si>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</si>
  <si>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</si>
  <si>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</si>
  <si>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</si>
  <si>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</si>
  <si>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</si>
  <si>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</si>
  <si>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</si>
  <si>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</si>
  <si>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</si>
  <si>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</si>
  <si>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</si>
  <si>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</si>
  <si>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</si>
  <si>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</si>
  <si>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</si>
  <si>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</si>
  <si>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</si>
  <si>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</si>
  <si>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</si>
  <si>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</si>
  <si>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</si>
  <si>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</si>
  <si>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</si>
  <si>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</si>
  <si>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</si>
  <si>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</si>
  <si>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</si>
  <si>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</si>
  <si>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</si>
  <si>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</si>
  <si>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</si>
  <si>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</si>
  <si>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</si>
  <si>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</si>
  <si>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</si>
  <si>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</si>
  <si>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</si>
  <si>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</si>
  <si>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</si>
  <si>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</si>
  <si>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</si>
  <si>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</si>
  <si>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</si>
  <si>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</si>
  <si>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</si>
  <si>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</si>
  <si>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</si>
  <si>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</si>
  <si>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</si>
  <si>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</si>
  <si>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</si>
  <si>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</si>
  <si>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</si>
  <si>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</si>
  <si>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</si>
  <si>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</si>
  <si>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</si>
  <si>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</si>
  <si>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</si>
  <si>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</si>
  <si>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</si>
  <si>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</si>
  <si>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</si>
  <si>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</si>
  <si>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</si>
  <si>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</si>
  <si>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</si>
  <si>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</si>
  <si>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</si>
  <si>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</si>
  <si>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Haloperidol 5 mg</t>
  </si>
  <si>
    <t>Sales de rehidratacion oral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</si>
  <si>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</si>
  <si>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</si>
  <si>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</si>
  <si>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</si>
  <si>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</si>
  <si>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</si>
  <si>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</si>
  <si>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</si>
  <si>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</si>
  <si>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</si>
  <si>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</si>
  <si>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</si>
  <si>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</si>
  <si>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</si>
  <si>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</si>
  <si>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</si>
  <si>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</si>
  <si>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</si>
  <si>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</si>
  <si>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</si>
  <si>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</si>
  <si>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</si>
  <si>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</si>
  <si>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</si>
  <si>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</si>
  <si>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</si>
  <si>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</si>
  <si>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</si>
  <si>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</si>
  <si>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</si>
  <si>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</si>
  <si>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</si>
  <si>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</si>
  <si>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</si>
  <si>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</si>
  <si>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</si>
  <si>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</si>
  <si>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</si>
  <si>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</si>
  <si>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</si>
  <si>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</si>
  <si>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</si>
  <si>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</si>
  <si>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</si>
  <si>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</si>
  <si>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</si>
  <si>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</si>
  <si>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</si>
  <si>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</si>
  <si>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</si>
  <si>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</si>
  <si>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</si>
  <si>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</si>
  <si>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</si>
  <si>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</si>
  <si>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</si>
  <si>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</si>
  <si>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</si>
  <si>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</si>
  <si>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</si>
  <si>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</si>
  <si>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</si>
  <si>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</si>
  <si>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</si>
  <si>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</si>
  <si>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</si>
  <si>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</si>
  <si>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</si>
  <si>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</si>
  <si>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</si>
  <si>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</si>
  <si>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</si>
  <si>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</si>
  <si>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</si>
  <si>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</si>
  <si>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</si>
  <si>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</si>
  <si>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</si>
  <si>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</si>
  <si>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</si>
  <si>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</si>
  <si>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</si>
  <si>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</si>
  <si>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</si>
  <si>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</si>
  <si>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</si>
  <si>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</si>
  <si>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</si>
  <si>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</si>
  <si>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</si>
  <si>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</si>
  <si>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</si>
  <si>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</si>
  <si>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</si>
  <si>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</si>
  <si>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</si>
  <si>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</si>
  <si>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</si>
  <si>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</si>
  <si>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</si>
  <si>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</si>
  <si>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</si>
  <si>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</si>
  <si>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</si>
  <si>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</si>
  <si>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</si>
  <si>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</si>
  <si>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</si>
  <si>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</si>
  <si>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</si>
  <si>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</si>
  <si>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</si>
  <si>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</si>
  <si>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</si>
  <si>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</si>
  <si>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</si>
  <si>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</si>
  <si>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</si>
  <si>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</si>
  <si>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</si>
  <si>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</si>
  <si>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</si>
  <si>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</si>
  <si>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</si>
  <si>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</si>
  <si>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</si>
  <si>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</si>
  <si>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</si>
  <si>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</si>
  <si>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</si>
  <si>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</si>
  <si>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</si>
  <si>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</si>
  <si>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</si>
  <si>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</si>
  <si>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</si>
  <si>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</si>
  <si>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</si>
  <si>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</si>
  <si>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</si>
  <si>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</si>
  <si>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</si>
  <si>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</si>
  <si>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</si>
  <si>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</si>
  <si>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</si>
  <si>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</si>
  <si>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</si>
  <si>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</si>
  <si>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</si>
  <si>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</si>
  <si>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</si>
  <si>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</si>
  <si>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</si>
  <si>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</si>
  <si>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</si>
  <si>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</si>
  <si>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</si>
  <si>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</si>
  <si>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</si>
  <si>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</si>
  <si>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Morfina 10mg/1ml</t>
  </si>
  <si>
    <t>Amlodipina 5mg</t>
  </si>
  <si>
    <t>Pato orinal mujer</t>
  </si>
  <si>
    <t>par</t>
  </si>
  <si>
    <t>tab</t>
  </si>
  <si>
    <t xml:space="preserve">Orinal de hombre 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</si>
  <si>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</si>
  <si>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</si>
  <si>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</si>
  <si>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</si>
  <si>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</si>
  <si>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</si>
  <si>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</si>
  <si>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</si>
  <si>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Cetirizina 10mg</t>
  </si>
  <si>
    <t>Diclofenac supositorio</t>
  </si>
  <si>
    <t>supos</t>
  </si>
  <si>
    <t>Sulfato ferroso jarabe</t>
  </si>
  <si>
    <t>Cal sodada 10lb</t>
  </si>
  <si>
    <t>pqte</t>
  </si>
  <si>
    <t xml:space="preserve">INVENTARIO CORRESPONDIENTE AL </t>
  </si>
  <si>
    <t>Metronidazol  tab500 mg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</si>
  <si>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</si>
  <si>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</si>
  <si>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</si>
  <si>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</si>
  <si>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</si>
  <si>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</si>
  <si>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</si>
  <si>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</si>
  <si>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</si>
  <si>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</si>
  <si>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</si>
  <si>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</si>
  <si>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</si>
  <si>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</si>
  <si>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</si>
  <si>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</si>
  <si>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</si>
  <si>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</si>
  <si>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</si>
  <si>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</si>
  <si>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</si>
  <si>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</si>
  <si>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</si>
  <si>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</si>
  <si>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</si>
  <si>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</si>
  <si>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</si>
  <si>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</si>
  <si>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</si>
  <si>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</si>
  <si>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</si>
  <si>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</si>
  <si>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</si>
  <si>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</si>
  <si>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</si>
  <si>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</si>
  <si>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</si>
  <si>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t xml:space="preserve">Bisoprolol 2.5 mg </t>
  </si>
  <si>
    <t>Doxiciclina 100mg</t>
  </si>
  <si>
    <t>imipemen 1g/ cilastina</t>
  </si>
  <si>
    <t>Mascarilla quirúrgica</t>
  </si>
  <si>
    <t>TUbo de pecho  #14</t>
  </si>
  <si>
    <t>TUbo de pecho  #16</t>
  </si>
  <si>
    <t>Tablilla p/canalizar medium</t>
  </si>
  <si>
    <t>Ramipril 5mg</t>
  </si>
  <si>
    <t>Paracetamol( Acetaminofen 300mg)</t>
  </si>
  <si>
    <t>Acido fólico + sulfato ferroso+ vit c</t>
  </si>
  <si>
    <t>Levotiroxina 100mg</t>
  </si>
  <si>
    <t>Estreptoquinasa 150ui</t>
  </si>
  <si>
    <t>Multivitaminas prenatales</t>
  </si>
  <si>
    <t>Tableta</t>
  </si>
  <si>
    <t>Popigelina infusion al 3%</t>
  </si>
  <si>
    <t>Frasco</t>
  </si>
  <si>
    <t>Aguja raqui # 27</t>
  </si>
  <si>
    <t>FECHA VENCIMIENTO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</si>
  <si>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Marzo 2026.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</si>
  <si>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Marzo 2026.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</si>
  <si>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Marzo 2026</t>
    </r>
    <r>
      <rPr>
        <b/>
        <sz val="11"/>
        <color theme="1"/>
        <rFont val="Calibri"/>
        <family val="2"/>
        <scheme val="minor"/>
      </rPr>
      <t xml:space="preserve">. </t>
    </r>
  </si>
  <si>
    <t>MES de: Marzo   2026.</t>
  </si>
  <si>
    <t>31/04/2028</t>
  </si>
  <si>
    <t>31/04/2027</t>
  </si>
  <si>
    <t>31/04/2030</t>
  </si>
  <si>
    <t>Brazalete pediatrico rosado</t>
  </si>
  <si>
    <t>Canula de mayo 50cm (00)</t>
  </si>
  <si>
    <t xml:space="preserve"> 31/07/2030</t>
  </si>
  <si>
    <t>Codigo del Producto</t>
  </si>
  <si>
    <t>N/A</t>
  </si>
  <si>
    <t>Sonda foley  2 vias #10</t>
  </si>
  <si>
    <t xml:space="preserve">Sonda foley  #18 2 vias </t>
  </si>
  <si>
    <t>31/04/2029</t>
  </si>
  <si>
    <t>Sonda foley  #20 2 vias</t>
  </si>
  <si>
    <t>Tubo de pecho #32</t>
  </si>
  <si>
    <t>Vaso humidificador  oxigeno</t>
  </si>
  <si>
    <t>Vaso humidificador oxigeno</t>
  </si>
  <si>
    <t>Yodopovidona 3700  ml</t>
  </si>
  <si>
    <t xml:space="preserve">Galon </t>
  </si>
  <si>
    <t>31/09/2028</t>
  </si>
  <si>
    <t>20/10/20287</t>
  </si>
  <si>
    <t>c/100</t>
  </si>
  <si>
    <t>pares</t>
  </si>
  <si>
    <t xml:space="preserve">Pares </t>
  </si>
  <si>
    <t>CODIGO</t>
  </si>
  <si>
    <t>CAJA</t>
  </si>
  <si>
    <t>31/02/2027</t>
  </si>
  <si>
    <t>Dextrosa 50 % 20ml</t>
  </si>
  <si>
    <t>Difenhidramina 10mg</t>
  </si>
  <si>
    <t>10064-p</t>
  </si>
  <si>
    <t>PAl222222</t>
  </si>
  <si>
    <t>PE12457221</t>
  </si>
  <si>
    <t>MAS001</t>
  </si>
  <si>
    <t>MAS002</t>
  </si>
  <si>
    <t>MAS003</t>
  </si>
  <si>
    <t>MASCPAP02</t>
  </si>
  <si>
    <t>MASCPAP01</t>
  </si>
  <si>
    <t>Codigo</t>
  </si>
  <si>
    <t>Producto</t>
  </si>
  <si>
    <t>Del</t>
  </si>
  <si>
    <t>12314g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</si>
</sst>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14" fontId="0" fillId="0" borderId="1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3" fontId="0" fillId="0" borderId="0" xfId="0" applyNumberFormat="1"/>
    <xf numFmtId="3" fontId="1" fillId="2" borderId="5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20" fillId="0" borderId="1" xfId="1" applyNumberFormat="1" applyFont="1" applyBorder="1"/>
    <xf numFmtId="3" fontId="16" fillId="2" borderId="5" xfId="1" applyNumberFormat="1" applyFont="1" applyFill="1" applyBorder="1"/>
    <xf numFmtId="3" fontId="0" fillId="0" borderId="7" xfId="0" applyNumberFormat="1" applyBorder="1"/>
    <xf numFmtId="0" fontId="26" fillId="0" borderId="1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14" fontId="26" fillId="3" borderId="6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5" fillId="2" borderId="5" xfId="0" applyFont="1" applyFill="1" applyBorder="1" applyAlignment="1">
      <alignment horizontal="center" wrapText="1"/>
    </xf>
    <xf numFmtId="0" fontId="25" fillId="2" borderId="11" xfId="0" applyFont="1" applyFill="1" applyBorder="1" applyAlignment="1">
      <alignment horizontal="center" wrapText="1"/>
    </xf>
    <xf numFmtId="0" fontId="25" fillId="2" borderId="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2" fillId="2" borderId="5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27" fillId="2" borderId="5" xfId="0" applyFont="1" applyFill="1" applyBorder="1" applyAlignment="1">
      <alignment horizontal="center" wrapText="1"/>
    </xf>
    <xf numFmtId="0" fontId="27" fillId="2" borderId="11" xfId="0" applyFont="1" applyFill="1" applyBorder="1" applyAlignment="1">
      <alignment horizontal="center" wrapText="1"/>
    </xf>
    <xf numFmtId="0" fontId="27" fillId="2" borderId="6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554182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1135207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7</xdr:col>
      <xdr:colOff>774700</xdr:colOff>
      <xdr:row>2</xdr:row>
      <xdr:rowOff>177800</xdr:rowOff>
    </xdr:from>
    <xdr:to>
      <xdr:col>9</xdr:col>
      <xdr:colOff>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393700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7</xdr:col>
      <xdr:colOff>469901</xdr:colOff>
      <xdr:row>2</xdr:row>
      <xdr:rowOff>31750</xdr:rowOff>
    </xdr:from>
    <xdr:to>
      <xdr:col>8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M362"/>
  <sheetViews>
    <sheetView showGridLines="0" tabSelected="1" zoomScale="110" zoomScaleNormal="110" zoomScaleSheetLayoutView="120" zoomScalePageLayoutView="130" workbookViewId="0">
      <selection activeCell="B59" sqref="B59"/>
    </sheetView>
  </sheetViews>
  <sheetFormatPr baseColWidth="10" defaultColWidth="11.42578125" defaultRowHeight="15" x14ac:dyDescent="0.25"/>
  <cols>
    <col min="1" max="1" width="31" customWidth="1"/>
    <col min="2" max="2" width="10.7109375" customWidth="1"/>
    <col min="3" max="3" width="13" customWidth="1"/>
    <col min="4" max="4" width="12.5703125" customWidth="1"/>
    <col min="5" max="5" width="14.42578125" customWidth="1"/>
    <col min="6" max="6" width="12" customWidth="1"/>
    <col min="7" max="7" width="14.42578125" customWidth="1"/>
    <col min="8" max="8" width="16.28515625" customWidth="1"/>
    <col min="9" max="9" width="20.5703125" customWidth="1"/>
  </cols>
  <sheetData>
    <row r="3" spans="1:9" x14ac:dyDescent="0.25">
      <c r="A3" s="65"/>
    </row>
    <row r="4" spans="1:9" x14ac:dyDescent="0.25">
      <c r="A4" s="66"/>
    </row>
    <row r="5" spans="1:9" x14ac:dyDescent="0.25">
      <c r="A5" s="67"/>
    </row>
    <row r="6" spans="1:9" x14ac:dyDescent="0.25">
      <c r="A6" s="104" t="s">
        <v>0</v>
      </c>
      <c r="B6" s="104"/>
      <c r="C6" s="104"/>
      <c r="D6" s="104"/>
      <c r="E6" s="104"/>
      <c r="F6" s="104"/>
      <c r="G6" s="104"/>
      <c r="H6" s="104"/>
      <c r="I6" s="104"/>
    </row>
    <row r="7" spans="1:9" x14ac:dyDescent="0.25">
      <c r="A7" s="104" t="s">
        <v>1</v>
      </c>
      <c r="B7" s="104"/>
      <c r="C7" s="104"/>
      <c r="D7" s="104"/>
      <c r="E7" s="104"/>
      <c r="F7" s="104"/>
      <c r="G7" s="104"/>
      <c r="H7" s="104"/>
      <c r="I7" s="104"/>
    </row>
    <row r="8" spans="1:9" x14ac:dyDescent="0.25">
      <c r="A8" s="93" t="s">
        <v>2</v>
      </c>
      <c r="B8" s="93"/>
      <c r="C8" s="93"/>
      <c r="D8" s="93"/>
      <c r="E8" s="93"/>
      <c r="F8" s="93"/>
      <c r="G8" s="93"/>
      <c r="H8" s="93"/>
      <c r="I8" s="93"/>
    </row>
    <row r="9" spans="1:9" x14ac:dyDescent="0.25">
      <c r="A9" s="93" t="s">
        <v>406</v>
      </c>
      <c r="B9" s="93"/>
      <c r="C9" s="93"/>
      <c r="D9" s="93"/>
      <c r="E9" s="93"/>
      <c r="F9" s="93"/>
      <c r="G9" s="93"/>
      <c r="H9" s="93"/>
      <c r="I9" s="93"/>
    </row>
    <row r="10" spans="1:9" x14ac:dyDescent="0.25">
      <c r="A10" s="93" t="s">
        <v>463</v>
      </c>
      <c r="B10" s="93"/>
      <c r="C10" s="93"/>
      <c r="D10" s="93"/>
      <c r="E10" s="93"/>
      <c r="F10" s="93"/>
      <c r="G10" s="93"/>
      <c r="H10" s="93"/>
      <c r="I10" s="93"/>
    </row>
    <row r="11" spans="1:9" x14ac:dyDescent="0.25">
      <c r="A11" s="93" t="s">
        <v>368</v>
      </c>
      <c r="B11" s="93"/>
      <c r="C11" s="93"/>
      <c r="D11" s="93"/>
      <c r="E11" s="93"/>
      <c r="F11" s="93"/>
      <c r="G11" s="93"/>
      <c r="H11" s="93"/>
      <c r="I11" s="93"/>
    </row>
    <row r="12" spans="1:9" x14ac:dyDescent="0.25">
      <c r="A12" s="3" t="s">
        <v>181</v>
      </c>
    </row>
    <row r="13" spans="1:9" x14ac:dyDescent="0.25">
      <c r="A13" s="8" t="s">
        <v>3</v>
      </c>
      <c r="B13" s="9" t="s">
        <v>4</v>
      </c>
      <c r="C13" s="9"/>
      <c r="D13" s="101" t="s">
        <v>462</v>
      </c>
      <c r="E13" s="9" t="s">
        <v>351</v>
      </c>
      <c r="F13" s="10" t="s">
        <v>351</v>
      </c>
      <c r="G13" s="9" t="s">
        <v>355</v>
      </c>
      <c r="H13" s="9" t="s">
        <v>6</v>
      </c>
      <c r="I13" s="11" t="s">
        <v>6</v>
      </c>
    </row>
    <row r="14" spans="1:9" x14ac:dyDescent="0.25">
      <c r="A14" s="26"/>
      <c r="B14" s="27"/>
      <c r="C14" s="27"/>
      <c r="D14" s="102"/>
      <c r="E14" s="27" t="s">
        <v>352</v>
      </c>
      <c r="F14" s="27" t="s">
        <v>352</v>
      </c>
      <c r="G14" s="27" t="s">
        <v>351</v>
      </c>
      <c r="H14" s="27" t="s">
        <v>7</v>
      </c>
      <c r="I14" s="28" t="s">
        <v>5</v>
      </c>
    </row>
    <row r="15" spans="1:9" x14ac:dyDescent="0.25">
      <c r="A15" s="12"/>
      <c r="B15" s="12"/>
      <c r="C15" s="12" t="s">
        <v>489</v>
      </c>
      <c r="D15" s="103"/>
      <c r="E15" s="12" t="s">
        <v>353</v>
      </c>
      <c r="F15" s="12" t="s">
        <v>354</v>
      </c>
      <c r="G15" s="12"/>
      <c r="H15" s="12" t="s">
        <v>196</v>
      </c>
      <c r="I15" s="13" t="s">
        <v>196</v>
      </c>
    </row>
    <row r="16" spans="1:9" ht="18.75" x14ac:dyDescent="0.3">
      <c r="A16" s="68" t="s">
        <v>367</v>
      </c>
      <c r="B16" s="57" t="s">
        <v>11</v>
      </c>
      <c r="C16" s="80">
        <v>9370</v>
      </c>
      <c r="D16" s="70">
        <v>46880</v>
      </c>
      <c r="E16" s="49">
        <v>105</v>
      </c>
      <c r="F16" s="49">
        <v>100</v>
      </c>
      <c r="G16" s="50">
        <f t="shared" ref="G16:G101" si="0">(E16+F16)</f>
        <v>205</v>
      </c>
      <c r="H16" s="51">
        <v>12.1</v>
      </c>
      <c r="I16" s="51">
        <f>G16*H16</f>
        <v>2480.5</v>
      </c>
    </row>
    <row r="17" spans="1:9" ht="18.75" x14ac:dyDescent="0.3">
      <c r="A17" s="68" t="s">
        <v>367</v>
      </c>
      <c r="B17" s="57" t="s">
        <v>11</v>
      </c>
      <c r="C17" s="80">
        <v>9370</v>
      </c>
      <c r="D17" s="70">
        <v>47208</v>
      </c>
      <c r="E17" s="49">
        <v>0</v>
      </c>
      <c r="F17" s="49">
        <v>180</v>
      </c>
      <c r="G17" s="49">
        <f t="shared" si="0"/>
        <v>180</v>
      </c>
      <c r="H17" s="51">
        <v>12.1</v>
      </c>
      <c r="I17" s="51">
        <f t="shared" ref="I17:I20" si="1">G17*H17</f>
        <v>2178</v>
      </c>
    </row>
    <row r="18" spans="1:9" ht="18.75" x14ac:dyDescent="0.3">
      <c r="A18" s="68" t="s">
        <v>367</v>
      </c>
      <c r="B18" s="57" t="s">
        <v>11</v>
      </c>
      <c r="C18" s="80">
        <v>9370</v>
      </c>
      <c r="D18" s="70">
        <v>46366</v>
      </c>
      <c r="E18" s="49">
        <v>100</v>
      </c>
      <c r="F18" s="49">
        <v>0</v>
      </c>
      <c r="G18" s="49">
        <f t="shared" si="0"/>
        <v>100</v>
      </c>
      <c r="H18" s="51">
        <v>12.1</v>
      </c>
      <c r="I18" s="51">
        <f t="shared" si="1"/>
        <v>1210</v>
      </c>
    </row>
    <row r="19" spans="1:9" ht="18.75" x14ac:dyDescent="0.3">
      <c r="A19" s="68" t="s">
        <v>367</v>
      </c>
      <c r="B19" s="57" t="s">
        <v>11</v>
      </c>
      <c r="C19" s="80">
        <v>9370</v>
      </c>
      <c r="D19" s="70">
        <v>46952</v>
      </c>
      <c r="E19" s="49">
        <v>200</v>
      </c>
      <c r="F19" s="49">
        <v>0</v>
      </c>
      <c r="G19" s="49">
        <f t="shared" si="0"/>
        <v>200</v>
      </c>
      <c r="H19" s="51">
        <v>12.1</v>
      </c>
      <c r="I19" s="51">
        <f t="shared" si="1"/>
        <v>2420</v>
      </c>
    </row>
    <row r="20" spans="1:9" ht="18.75" x14ac:dyDescent="0.3">
      <c r="A20" s="68" t="s">
        <v>367</v>
      </c>
      <c r="B20" s="57" t="s">
        <v>11</v>
      </c>
      <c r="C20" s="80">
        <v>9370</v>
      </c>
      <c r="D20" s="70">
        <v>46878</v>
      </c>
      <c r="E20" s="49">
        <v>0</v>
      </c>
      <c r="F20" s="49">
        <v>100</v>
      </c>
      <c r="G20" s="49">
        <f t="shared" si="0"/>
        <v>100</v>
      </c>
      <c r="H20" s="51">
        <v>12.1</v>
      </c>
      <c r="I20" s="51">
        <f t="shared" si="1"/>
        <v>1210</v>
      </c>
    </row>
    <row r="21" spans="1:9" ht="18.75" x14ac:dyDescent="0.3">
      <c r="A21" s="68" t="s">
        <v>287</v>
      </c>
      <c r="B21" s="57" t="s">
        <v>25</v>
      </c>
      <c r="C21" s="80">
        <v>1042</v>
      </c>
      <c r="D21" s="70">
        <v>46903</v>
      </c>
      <c r="E21" s="49">
        <v>54</v>
      </c>
      <c r="F21" s="49">
        <v>0</v>
      </c>
      <c r="G21" s="49">
        <f t="shared" si="0"/>
        <v>54</v>
      </c>
      <c r="H21" s="51">
        <v>0.32</v>
      </c>
      <c r="I21" s="51">
        <f t="shared" ref="I21:I107" si="2">G21*H21</f>
        <v>17.28</v>
      </c>
    </row>
    <row r="22" spans="1:9" ht="18.75" x14ac:dyDescent="0.3">
      <c r="A22" s="68" t="s">
        <v>288</v>
      </c>
      <c r="B22" s="57" t="s">
        <v>25</v>
      </c>
      <c r="C22" s="80">
        <v>1041</v>
      </c>
      <c r="D22" s="70">
        <v>46325</v>
      </c>
      <c r="E22" s="49">
        <v>102</v>
      </c>
      <c r="F22" s="49">
        <v>0</v>
      </c>
      <c r="G22" s="49">
        <f t="shared" si="0"/>
        <v>102</v>
      </c>
      <c r="H22" s="51">
        <v>1.32</v>
      </c>
      <c r="I22" s="51">
        <f t="shared" si="2"/>
        <v>134.64000000000001</v>
      </c>
    </row>
    <row r="23" spans="1:9" ht="18.75" x14ac:dyDescent="0.3">
      <c r="A23" s="68" t="s">
        <v>288</v>
      </c>
      <c r="B23" s="57" t="s">
        <v>25</v>
      </c>
      <c r="C23" s="80">
        <v>1041</v>
      </c>
      <c r="D23" s="70">
        <v>46660</v>
      </c>
      <c r="E23" s="49">
        <v>0</v>
      </c>
      <c r="F23" s="49">
        <v>100</v>
      </c>
      <c r="G23" s="49">
        <f t="shared" si="0"/>
        <v>100</v>
      </c>
      <c r="H23" s="51">
        <v>1.32</v>
      </c>
      <c r="I23" s="51">
        <f t="shared" si="2"/>
        <v>132</v>
      </c>
    </row>
    <row r="24" spans="1:9" ht="18.75" x14ac:dyDescent="0.3">
      <c r="A24" s="68" t="s">
        <v>289</v>
      </c>
      <c r="B24" s="57" t="s">
        <v>11</v>
      </c>
      <c r="C24" s="80">
        <v>9329</v>
      </c>
      <c r="D24" s="70">
        <v>46691</v>
      </c>
      <c r="E24" s="49">
        <v>267</v>
      </c>
      <c r="F24" s="49">
        <v>600</v>
      </c>
      <c r="G24" s="49">
        <f t="shared" si="0"/>
        <v>867</v>
      </c>
      <c r="H24" s="51">
        <v>2.85</v>
      </c>
      <c r="I24" s="51">
        <f t="shared" si="2"/>
        <v>2470.9500000000003</v>
      </c>
    </row>
    <row r="25" spans="1:9" ht="18.75" x14ac:dyDescent="0.3">
      <c r="A25" s="68" t="s">
        <v>289</v>
      </c>
      <c r="B25" s="57" t="s">
        <v>11</v>
      </c>
      <c r="C25" s="80">
        <v>9329</v>
      </c>
      <c r="D25" s="70">
        <v>46873</v>
      </c>
      <c r="E25" s="49">
        <v>0</v>
      </c>
      <c r="F25" s="49">
        <v>200</v>
      </c>
      <c r="G25" s="49">
        <f t="shared" si="0"/>
        <v>200</v>
      </c>
      <c r="H25" s="51">
        <v>2.85</v>
      </c>
      <c r="I25" s="51">
        <f t="shared" si="2"/>
        <v>570</v>
      </c>
    </row>
    <row r="26" spans="1:9" ht="18.75" x14ac:dyDescent="0.3">
      <c r="A26" s="68" t="s">
        <v>454</v>
      </c>
      <c r="B26" s="57" t="s">
        <v>25</v>
      </c>
      <c r="C26" s="80">
        <v>1000107001</v>
      </c>
      <c r="D26" s="70">
        <v>46965</v>
      </c>
      <c r="E26" s="49">
        <v>0</v>
      </c>
      <c r="F26" s="49">
        <v>100</v>
      </c>
      <c r="G26" s="49">
        <f t="shared" si="0"/>
        <v>100</v>
      </c>
      <c r="H26" s="51">
        <v>5</v>
      </c>
      <c r="I26" s="51">
        <f t="shared" si="2"/>
        <v>500</v>
      </c>
    </row>
    <row r="27" spans="1:9" ht="18.75" x14ac:dyDescent="0.3">
      <c r="A27" s="68" t="s">
        <v>57</v>
      </c>
      <c r="B27" s="57" t="s">
        <v>25</v>
      </c>
      <c r="C27" s="80">
        <v>9359</v>
      </c>
      <c r="D27" s="70">
        <v>46477</v>
      </c>
      <c r="E27" s="49">
        <v>63</v>
      </c>
      <c r="F27" s="49">
        <v>0</v>
      </c>
      <c r="G27" s="49">
        <f t="shared" si="0"/>
        <v>63</v>
      </c>
      <c r="H27" s="51">
        <v>1.32</v>
      </c>
      <c r="I27" s="51">
        <f t="shared" si="2"/>
        <v>83.160000000000011</v>
      </c>
    </row>
    <row r="28" spans="1:9" ht="18.75" x14ac:dyDescent="0.3">
      <c r="A28" s="68" t="s">
        <v>57</v>
      </c>
      <c r="B28" s="57" t="s">
        <v>25</v>
      </c>
      <c r="C28" s="80">
        <v>9359</v>
      </c>
      <c r="D28" s="70">
        <v>47026</v>
      </c>
      <c r="E28" s="49">
        <v>100</v>
      </c>
      <c r="F28" s="49">
        <v>100</v>
      </c>
      <c r="G28" s="49">
        <f t="shared" si="0"/>
        <v>200</v>
      </c>
      <c r="H28" s="51">
        <v>1.32</v>
      </c>
      <c r="I28" s="51">
        <f t="shared" si="2"/>
        <v>264</v>
      </c>
    </row>
    <row r="29" spans="1:9" ht="18.75" x14ac:dyDescent="0.3">
      <c r="A29" s="68" t="s">
        <v>57</v>
      </c>
      <c r="B29" s="57" t="s">
        <v>25</v>
      </c>
      <c r="C29" s="80">
        <v>9359</v>
      </c>
      <c r="D29" s="70">
        <v>47391</v>
      </c>
      <c r="E29" s="49">
        <v>0</v>
      </c>
      <c r="F29" s="49">
        <v>200</v>
      </c>
      <c r="G29" s="49">
        <f t="shared" si="0"/>
        <v>200</v>
      </c>
      <c r="H29" s="51">
        <v>1.32</v>
      </c>
      <c r="I29" s="51">
        <f t="shared" si="2"/>
        <v>264</v>
      </c>
    </row>
    <row r="30" spans="1:9" ht="18.75" x14ac:dyDescent="0.3">
      <c r="A30" s="68" t="s">
        <v>311</v>
      </c>
      <c r="B30" s="57" t="s">
        <v>29</v>
      </c>
      <c r="C30" s="80">
        <v>1345</v>
      </c>
      <c r="D30" s="70">
        <v>46965</v>
      </c>
      <c r="E30" s="49">
        <v>13</v>
      </c>
      <c r="F30" s="49">
        <v>38</v>
      </c>
      <c r="G30" s="49">
        <f t="shared" si="0"/>
        <v>51</v>
      </c>
      <c r="H30" s="51">
        <v>20.89</v>
      </c>
      <c r="I30" s="51">
        <f t="shared" si="2"/>
        <v>1065.3900000000001</v>
      </c>
    </row>
    <row r="31" spans="1:9" ht="18.75" x14ac:dyDescent="0.3">
      <c r="A31" s="68" t="s">
        <v>56</v>
      </c>
      <c r="B31" s="57" t="s">
        <v>25</v>
      </c>
      <c r="C31" s="80">
        <v>1346</v>
      </c>
      <c r="D31" s="70">
        <v>46538</v>
      </c>
      <c r="E31" s="49">
        <v>467</v>
      </c>
      <c r="F31" s="49">
        <v>100</v>
      </c>
      <c r="G31" s="49">
        <f t="shared" si="0"/>
        <v>567</v>
      </c>
      <c r="H31" s="51">
        <v>0.13</v>
      </c>
      <c r="I31" s="51">
        <f t="shared" si="2"/>
        <v>73.710000000000008</v>
      </c>
    </row>
    <row r="32" spans="1:9" ht="18.75" x14ac:dyDescent="0.3">
      <c r="A32" s="68" t="s">
        <v>56</v>
      </c>
      <c r="B32" s="57" t="s">
        <v>25</v>
      </c>
      <c r="C32" s="80">
        <v>1346</v>
      </c>
      <c r="D32" s="70">
        <v>46996</v>
      </c>
      <c r="E32" s="49">
        <v>0</v>
      </c>
      <c r="F32" s="49">
        <v>200</v>
      </c>
      <c r="G32" s="49">
        <f t="shared" si="0"/>
        <v>200</v>
      </c>
      <c r="H32" s="51">
        <v>0.13</v>
      </c>
      <c r="I32" s="51">
        <f t="shared" si="2"/>
        <v>26</v>
      </c>
    </row>
    <row r="33" spans="1:9" ht="18.75" x14ac:dyDescent="0.3">
      <c r="A33" s="68" t="s">
        <v>270</v>
      </c>
      <c r="B33" s="57" t="s">
        <v>209</v>
      </c>
      <c r="C33" s="80">
        <v>1000204007</v>
      </c>
      <c r="D33" s="70">
        <v>46996</v>
      </c>
      <c r="E33" s="49">
        <v>53</v>
      </c>
      <c r="F33" s="49">
        <v>75</v>
      </c>
      <c r="G33" s="49">
        <f t="shared" si="0"/>
        <v>128</v>
      </c>
      <c r="H33" s="51">
        <v>135</v>
      </c>
      <c r="I33" s="51">
        <f t="shared" si="2"/>
        <v>17280</v>
      </c>
    </row>
    <row r="34" spans="1:9" ht="18.75" x14ac:dyDescent="0.3">
      <c r="A34" s="68" t="s">
        <v>69</v>
      </c>
      <c r="B34" s="57" t="s">
        <v>11</v>
      </c>
      <c r="C34" s="80">
        <v>9057</v>
      </c>
      <c r="D34" s="70">
        <v>46811</v>
      </c>
      <c r="E34" s="49">
        <v>0</v>
      </c>
      <c r="F34" s="49">
        <v>200</v>
      </c>
      <c r="G34" s="49">
        <f t="shared" si="0"/>
        <v>200</v>
      </c>
      <c r="H34" s="51">
        <v>13.2</v>
      </c>
      <c r="I34" s="51">
        <f t="shared" si="2"/>
        <v>2640</v>
      </c>
    </row>
    <row r="35" spans="1:9" ht="18.75" x14ac:dyDescent="0.3">
      <c r="A35" s="68" t="s">
        <v>69</v>
      </c>
      <c r="B35" s="57" t="s">
        <v>11</v>
      </c>
      <c r="C35" s="80">
        <v>9057</v>
      </c>
      <c r="D35" s="70" t="s">
        <v>491</v>
      </c>
      <c r="E35" s="49">
        <v>124</v>
      </c>
      <c r="F35" s="49">
        <v>100</v>
      </c>
      <c r="G35" s="49">
        <f t="shared" si="0"/>
        <v>224</v>
      </c>
      <c r="H35" s="51">
        <v>13.2</v>
      </c>
      <c r="I35" s="51">
        <f t="shared" si="2"/>
        <v>2956.7999999999997</v>
      </c>
    </row>
    <row r="36" spans="1:9" ht="18.75" x14ac:dyDescent="0.3">
      <c r="A36" s="68" t="s">
        <v>69</v>
      </c>
      <c r="B36" s="57" t="s">
        <v>11</v>
      </c>
      <c r="C36" s="80">
        <v>9057</v>
      </c>
      <c r="D36" s="70">
        <v>46691</v>
      </c>
      <c r="E36" s="49">
        <v>0</v>
      </c>
      <c r="F36" s="49">
        <v>100</v>
      </c>
      <c r="G36" s="49">
        <f t="shared" si="0"/>
        <v>100</v>
      </c>
      <c r="H36" s="51">
        <v>13.2</v>
      </c>
      <c r="I36" s="51">
        <f t="shared" si="2"/>
        <v>1320</v>
      </c>
    </row>
    <row r="37" spans="1:9" ht="18.75" x14ac:dyDescent="0.3">
      <c r="A37" s="68" t="s">
        <v>8</v>
      </c>
      <c r="B37" s="57" t="s">
        <v>11</v>
      </c>
      <c r="C37" s="80">
        <v>1891</v>
      </c>
      <c r="D37" s="70">
        <v>47637</v>
      </c>
      <c r="E37" s="49">
        <v>0</v>
      </c>
      <c r="F37" s="49">
        <v>200</v>
      </c>
      <c r="G37" s="49">
        <f t="shared" si="0"/>
        <v>200</v>
      </c>
      <c r="H37" s="51">
        <v>1.99</v>
      </c>
      <c r="I37" s="51">
        <f t="shared" si="2"/>
        <v>398</v>
      </c>
    </row>
    <row r="38" spans="1:9" ht="18.75" x14ac:dyDescent="0.3">
      <c r="A38" s="68" t="s">
        <v>8</v>
      </c>
      <c r="B38" s="57" t="s">
        <v>11</v>
      </c>
      <c r="C38" s="80">
        <v>1891</v>
      </c>
      <c r="D38" s="70">
        <v>47585</v>
      </c>
      <c r="E38" s="49">
        <v>357</v>
      </c>
      <c r="F38" s="49">
        <v>50</v>
      </c>
      <c r="G38" s="49">
        <f t="shared" si="0"/>
        <v>407</v>
      </c>
      <c r="H38" s="51">
        <v>1.99</v>
      </c>
      <c r="I38" s="51">
        <f t="shared" si="2"/>
        <v>809.93</v>
      </c>
    </row>
    <row r="39" spans="1:9" ht="18.75" x14ac:dyDescent="0.3">
      <c r="A39" s="68" t="s">
        <v>8</v>
      </c>
      <c r="B39" s="57" t="s">
        <v>11</v>
      </c>
      <c r="C39" s="80">
        <v>1891</v>
      </c>
      <c r="D39" s="70">
        <v>47636</v>
      </c>
      <c r="E39" s="49">
        <v>0</v>
      </c>
      <c r="F39" s="49">
        <v>500</v>
      </c>
      <c r="G39" s="49">
        <f t="shared" si="0"/>
        <v>500</v>
      </c>
      <c r="H39" s="51">
        <v>1.99</v>
      </c>
      <c r="I39" s="51">
        <f t="shared" si="2"/>
        <v>995</v>
      </c>
    </row>
    <row r="40" spans="1:9" ht="18.75" x14ac:dyDescent="0.3">
      <c r="A40" s="68" t="s">
        <v>283</v>
      </c>
      <c r="B40" s="57" t="s">
        <v>11</v>
      </c>
      <c r="C40" s="80">
        <v>1893</v>
      </c>
      <c r="D40" s="70">
        <v>47391</v>
      </c>
      <c r="E40" s="49">
        <v>700</v>
      </c>
      <c r="F40" s="49">
        <v>850</v>
      </c>
      <c r="G40" s="49">
        <f t="shared" si="0"/>
        <v>1550</v>
      </c>
      <c r="H40" s="51">
        <v>1.96</v>
      </c>
      <c r="I40" s="51">
        <f t="shared" si="2"/>
        <v>3038</v>
      </c>
    </row>
    <row r="41" spans="1:9" ht="18.75" x14ac:dyDescent="0.3">
      <c r="A41" s="68" t="s">
        <v>283</v>
      </c>
      <c r="B41" s="57" t="s">
        <v>11</v>
      </c>
      <c r="C41" s="80">
        <v>1893</v>
      </c>
      <c r="D41" s="70">
        <v>47664</v>
      </c>
      <c r="E41" s="49">
        <v>0</v>
      </c>
      <c r="F41" s="49">
        <v>500</v>
      </c>
      <c r="G41" s="49">
        <f t="shared" si="0"/>
        <v>500</v>
      </c>
      <c r="H41" s="51">
        <v>1.96</v>
      </c>
      <c r="I41" s="51">
        <f t="shared" si="2"/>
        <v>980</v>
      </c>
    </row>
    <row r="42" spans="1:9" ht="18.75" x14ac:dyDescent="0.3">
      <c r="A42" s="68" t="s">
        <v>61</v>
      </c>
      <c r="B42" s="57" t="s">
        <v>62</v>
      </c>
      <c r="C42" s="80">
        <v>9374</v>
      </c>
      <c r="D42" s="70">
        <v>47057</v>
      </c>
      <c r="E42" s="49">
        <v>3</v>
      </c>
      <c r="F42" s="49">
        <v>3</v>
      </c>
      <c r="G42" s="49">
        <f t="shared" si="0"/>
        <v>6</v>
      </c>
      <c r="H42" s="51">
        <v>176</v>
      </c>
      <c r="I42" s="51">
        <f t="shared" si="2"/>
        <v>1056</v>
      </c>
    </row>
    <row r="43" spans="1:9" ht="18.75" x14ac:dyDescent="0.3">
      <c r="A43" s="68" t="s">
        <v>61</v>
      </c>
      <c r="B43" s="57" t="s">
        <v>62</v>
      </c>
      <c r="C43" s="80">
        <v>9374</v>
      </c>
      <c r="D43" s="70">
        <v>47029</v>
      </c>
      <c r="E43" s="49">
        <v>3</v>
      </c>
      <c r="F43" s="49">
        <v>11</v>
      </c>
      <c r="G43" s="49">
        <f t="shared" si="0"/>
        <v>14</v>
      </c>
      <c r="H43" s="51">
        <v>176</v>
      </c>
      <c r="I43" s="51">
        <f t="shared" si="2"/>
        <v>2464</v>
      </c>
    </row>
    <row r="44" spans="1:9" ht="18.75" x14ac:dyDescent="0.3">
      <c r="A44" s="68" t="s">
        <v>221</v>
      </c>
      <c r="B44" s="57" t="s">
        <v>62</v>
      </c>
      <c r="C44" s="80">
        <v>1527</v>
      </c>
      <c r="D44" s="70">
        <v>47026</v>
      </c>
      <c r="E44" s="49">
        <v>8</v>
      </c>
      <c r="F44" s="49">
        <v>41</v>
      </c>
      <c r="G44" s="49">
        <f t="shared" si="0"/>
        <v>49</v>
      </c>
      <c r="H44" s="51">
        <v>390.5</v>
      </c>
      <c r="I44" s="51">
        <f t="shared" si="2"/>
        <v>19134.5</v>
      </c>
    </row>
    <row r="45" spans="1:9" ht="18.75" x14ac:dyDescent="0.3">
      <c r="A45" s="68" t="s">
        <v>221</v>
      </c>
      <c r="B45" s="57" t="s">
        <v>67</v>
      </c>
      <c r="C45" s="80">
        <v>1526</v>
      </c>
      <c r="D45" s="70">
        <v>47026</v>
      </c>
      <c r="E45" s="49">
        <v>1</v>
      </c>
      <c r="F45" s="49">
        <v>18</v>
      </c>
      <c r="G45" s="49">
        <f t="shared" si="0"/>
        <v>19</v>
      </c>
      <c r="H45" s="51">
        <v>110</v>
      </c>
      <c r="I45" s="51">
        <f t="shared" si="2"/>
        <v>2090</v>
      </c>
    </row>
    <row r="46" spans="1:9" ht="18.75" x14ac:dyDescent="0.3">
      <c r="A46" s="68" t="s">
        <v>324</v>
      </c>
      <c r="B46" s="57" t="s">
        <v>325</v>
      </c>
      <c r="C46" s="80">
        <v>1215</v>
      </c>
      <c r="D46" s="70">
        <v>47056</v>
      </c>
      <c r="E46" s="49">
        <v>0</v>
      </c>
      <c r="F46" s="49">
        <v>100</v>
      </c>
      <c r="G46" s="49">
        <f t="shared" si="0"/>
        <v>100</v>
      </c>
      <c r="H46" s="51">
        <v>3.08</v>
      </c>
      <c r="I46" s="51">
        <f t="shared" si="2"/>
        <v>308</v>
      </c>
    </row>
    <row r="47" spans="1:9" ht="18.75" x14ac:dyDescent="0.3">
      <c r="A47" s="68" t="s">
        <v>319</v>
      </c>
      <c r="B47" s="57" t="s">
        <v>383</v>
      </c>
      <c r="C47" s="80">
        <v>1216</v>
      </c>
      <c r="D47" s="70">
        <v>46783</v>
      </c>
      <c r="E47" s="49">
        <v>37</v>
      </c>
      <c r="F47" s="49">
        <v>50</v>
      </c>
      <c r="G47" s="49">
        <f t="shared" si="0"/>
        <v>87</v>
      </c>
      <c r="H47" s="51">
        <v>9.68</v>
      </c>
      <c r="I47" s="51">
        <f t="shared" si="2"/>
        <v>842.16</v>
      </c>
    </row>
    <row r="48" spans="1:9" ht="18.75" x14ac:dyDescent="0.3">
      <c r="A48" s="68" t="s">
        <v>251</v>
      </c>
      <c r="B48" s="57" t="s">
        <v>17</v>
      </c>
      <c r="C48" s="80">
        <v>9030</v>
      </c>
      <c r="D48" s="70">
        <v>46843</v>
      </c>
      <c r="E48" s="49">
        <v>5</v>
      </c>
      <c r="F48" s="49">
        <v>7</v>
      </c>
      <c r="G48" s="49">
        <f t="shared" si="0"/>
        <v>12</v>
      </c>
      <c r="H48" s="51">
        <v>1753.4</v>
      </c>
      <c r="I48" s="51">
        <f t="shared" si="2"/>
        <v>21040.800000000003</v>
      </c>
    </row>
    <row r="49" spans="1:9" ht="18.75" x14ac:dyDescent="0.3">
      <c r="A49" s="68" t="s">
        <v>267</v>
      </c>
      <c r="B49" s="57" t="s">
        <v>11</v>
      </c>
      <c r="C49" s="80">
        <v>9804</v>
      </c>
      <c r="D49" s="70">
        <v>46173</v>
      </c>
      <c r="E49" s="49">
        <v>2</v>
      </c>
      <c r="F49" s="49">
        <v>2</v>
      </c>
      <c r="G49" s="49">
        <f t="shared" si="0"/>
        <v>4</v>
      </c>
      <c r="H49" s="51">
        <v>4345</v>
      </c>
      <c r="I49" s="51">
        <f t="shared" si="2"/>
        <v>17380</v>
      </c>
    </row>
    <row r="50" spans="1:9" ht="18.75" x14ac:dyDescent="0.3">
      <c r="A50" s="68" t="s">
        <v>267</v>
      </c>
      <c r="B50" s="57" t="s">
        <v>11</v>
      </c>
      <c r="C50" s="80">
        <v>9804</v>
      </c>
      <c r="D50" s="70">
        <v>46691</v>
      </c>
      <c r="E50" s="49">
        <v>0</v>
      </c>
      <c r="F50" s="49">
        <v>4</v>
      </c>
      <c r="G50" s="49">
        <f t="shared" si="0"/>
        <v>4</v>
      </c>
      <c r="H50" s="51">
        <v>4345</v>
      </c>
      <c r="I50" s="51">
        <f t="shared" si="2"/>
        <v>17380</v>
      </c>
    </row>
    <row r="51" spans="1:9" ht="18.75" x14ac:dyDescent="0.3">
      <c r="A51" s="68" t="s">
        <v>267</v>
      </c>
      <c r="B51" s="57" t="s">
        <v>11</v>
      </c>
      <c r="C51" s="80">
        <v>9804</v>
      </c>
      <c r="D51" s="70">
        <v>46904</v>
      </c>
      <c r="E51" s="49">
        <v>0</v>
      </c>
      <c r="F51" s="49">
        <v>4</v>
      </c>
      <c r="G51" s="49">
        <f t="shared" si="0"/>
        <v>4</v>
      </c>
      <c r="H51" s="51">
        <v>4345</v>
      </c>
      <c r="I51" s="51">
        <f t="shared" si="2"/>
        <v>17380</v>
      </c>
    </row>
    <row r="52" spans="1:9" ht="18.75" x14ac:dyDescent="0.3">
      <c r="A52" s="68" t="s">
        <v>267</v>
      </c>
      <c r="B52" s="57" t="s">
        <v>11</v>
      </c>
      <c r="C52" s="80">
        <v>9804</v>
      </c>
      <c r="D52" s="70">
        <v>47177</v>
      </c>
      <c r="E52" s="49">
        <v>0</v>
      </c>
      <c r="F52" s="49">
        <v>2</v>
      </c>
      <c r="G52" s="49">
        <f t="shared" si="0"/>
        <v>2</v>
      </c>
      <c r="H52" s="51">
        <v>4345</v>
      </c>
      <c r="I52" s="51">
        <f t="shared" si="2"/>
        <v>8690</v>
      </c>
    </row>
    <row r="53" spans="1:9" ht="18.75" x14ac:dyDescent="0.3">
      <c r="A53" s="68" t="s">
        <v>363</v>
      </c>
      <c r="B53" s="57" t="s">
        <v>11</v>
      </c>
      <c r="C53" s="80">
        <v>9762</v>
      </c>
      <c r="D53" s="70">
        <v>47514</v>
      </c>
      <c r="E53" s="49">
        <v>20</v>
      </c>
      <c r="F53" s="49">
        <v>0</v>
      </c>
      <c r="G53" s="49">
        <f t="shared" si="0"/>
        <v>20</v>
      </c>
      <c r="H53" s="51">
        <v>64</v>
      </c>
      <c r="I53" s="51">
        <f t="shared" si="2"/>
        <v>1280</v>
      </c>
    </row>
    <row r="54" spans="1:9" ht="18.75" x14ac:dyDescent="0.3">
      <c r="A54" s="68" t="s">
        <v>26</v>
      </c>
      <c r="B54" s="57" t="s">
        <v>11</v>
      </c>
      <c r="C54" s="80">
        <v>1120</v>
      </c>
      <c r="D54" s="70">
        <v>46660</v>
      </c>
      <c r="E54" s="49">
        <v>122</v>
      </c>
      <c r="F54" s="49">
        <v>100</v>
      </c>
      <c r="G54" s="49">
        <f t="shared" si="0"/>
        <v>222</v>
      </c>
      <c r="H54" s="51">
        <v>21.45</v>
      </c>
      <c r="I54" s="51">
        <f t="shared" si="2"/>
        <v>4761.8999999999996</v>
      </c>
    </row>
    <row r="55" spans="1:9" ht="18.75" x14ac:dyDescent="0.3">
      <c r="A55" s="68" t="s">
        <v>70</v>
      </c>
      <c r="B55" s="57" t="s">
        <v>11</v>
      </c>
      <c r="C55" s="80">
        <v>1816</v>
      </c>
      <c r="D55" s="70">
        <v>46721</v>
      </c>
      <c r="E55" s="49">
        <v>55</v>
      </c>
      <c r="F55" s="49">
        <v>50</v>
      </c>
      <c r="G55" s="49">
        <f t="shared" si="0"/>
        <v>105</v>
      </c>
      <c r="H55" s="51">
        <v>14.41</v>
      </c>
      <c r="I55" s="51">
        <f t="shared" si="2"/>
        <v>1513.05</v>
      </c>
    </row>
    <row r="56" spans="1:9" ht="18.75" x14ac:dyDescent="0.3">
      <c r="A56" s="68" t="s">
        <v>70</v>
      </c>
      <c r="B56" s="57" t="s">
        <v>11</v>
      </c>
      <c r="C56" s="80">
        <v>1816</v>
      </c>
      <c r="D56" s="70">
        <v>46691</v>
      </c>
      <c r="E56" s="49">
        <v>0</v>
      </c>
      <c r="F56" s="49">
        <v>50</v>
      </c>
      <c r="G56" s="49">
        <f t="shared" si="0"/>
        <v>50</v>
      </c>
      <c r="H56" s="51">
        <v>14.41</v>
      </c>
      <c r="I56" s="51">
        <f t="shared" si="2"/>
        <v>720.5</v>
      </c>
    </row>
    <row r="57" spans="1:9" ht="18.75" x14ac:dyDescent="0.3">
      <c r="A57" s="68" t="s">
        <v>70</v>
      </c>
      <c r="B57" s="57" t="s">
        <v>11</v>
      </c>
      <c r="C57" s="80">
        <v>1816</v>
      </c>
      <c r="D57" s="70">
        <v>46888</v>
      </c>
      <c r="E57" s="49">
        <v>0</v>
      </c>
      <c r="F57" s="49">
        <v>100</v>
      </c>
      <c r="G57" s="49">
        <f t="shared" si="0"/>
        <v>100</v>
      </c>
      <c r="H57" s="51">
        <v>14.41</v>
      </c>
      <c r="I57" s="51">
        <f t="shared" si="2"/>
        <v>1441</v>
      </c>
    </row>
    <row r="58" spans="1:9" ht="18.75" x14ac:dyDescent="0.3">
      <c r="A58" s="68" t="s">
        <v>387</v>
      </c>
      <c r="B58" s="57" t="s">
        <v>25</v>
      </c>
      <c r="C58" s="80">
        <v>1405</v>
      </c>
      <c r="D58" s="70">
        <v>46996</v>
      </c>
      <c r="E58" s="49">
        <v>0</v>
      </c>
      <c r="F58" s="49">
        <v>100</v>
      </c>
      <c r="G58" s="49">
        <f t="shared" si="0"/>
        <v>100</v>
      </c>
      <c r="H58" s="51">
        <v>0.14000000000000001</v>
      </c>
      <c r="I58" s="51">
        <f t="shared" si="2"/>
        <v>14.000000000000002</v>
      </c>
    </row>
    <row r="59" spans="1:9" ht="18.75" x14ac:dyDescent="0.3">
      <c r="A59" s="68" t="s">
        <v>387</v>
      </c>
      <c r="B59" s="57" t="s">
        <v>25</v>
      </c>
      <c r="C59" s="80">
        <v>1405</v>
      </c>
      <c r="D59" s="70">
        <v>46629</v>
      </c>
      <c r="E59" s="49">
        <v>70</v>
      </c>
      <c r="F59" s="49">
        <v>0</v>
      </c>
      <c r="G59" s="49">
        <f t="shared" si="0"/>
        <v>70</v>
      </c>
      <c r="H59" s="51">
        <v>0.14000000000000001</v>
      </c>
      <c r="I59" s="51">
        <f t="shared" si="2"/>
        <v>9.8000000000000007</v>
      </c>
    </row>
    <row r="60" spans="1:9" ht="18.75" x14ac:dyDescent="0.3">
      <c r="A60" s="68" t="s">
        <v>27</v>
      </c>
      <c r="B60" s="57" t="s">
        <v>28</v>
      </c>
      <c r="C60" s="80">
        <v>2816</v>
      </c>
      <c r="D60" s="70">
        <v>46903</v>
      </c>
      <c r="E60" s="49">
        <v>30</v>
      </c>
      <c r="F60" s="49">
        <v>500</v>
      </c>
      <c r="G60" s="49">
        <f t="shared" si="0"/>
        <v>530</v>
      </c>
      <c r="H60" s="51">
        <v>1.46</v>
      </c>
      <c r="I60" s="51">
        <f t="shared" si="2"/>
        <v>773.8</v>
      </c>
    </row>
    <row r="61" spans="1:9" ht="18.75" x14ac:dyDescent="0.3">
      <c r="A61" s="68" t="s">
        <v>27</v>
      </c>
      <c r="B61" s="57" t="s">
        <v>28</v>
      </c>
      <c r="C61" s="80">
        <v>2816</v>
      </c>
      <c r="D61" s="70">
        <v>47026</v>
      </c>
      <c r="E61" s="49">
        <v>0</v>
      </c>
      <c r="F61" s="49">
        <v>100</v>
      </c>
      <c r="G61" s="49">
        <f t="shared" si="0"/>
        <v>100</v>
      </c>
      <c r="H61" s="51">
        <v>1.46</v>
      </c>
      <c r="I61" s="51">
        <f t="shared" si="2"/>
        <v>146</v>
      </c>
    </row>
    <row r="62" spans="1:9" ht="18.75" x14ac:dyDescent="0.3">
      <c r="A62" s="68" t="s">
        <v>233</v>
      </c>
      <c r="B62" s="57" t="s">
        <v>29</v>
      </c>
      <c r="C62" s="80">
        <v>3288</v>
      </c>
      <c r="D62" s="70">
        <v>47026</v>
      </c>
      <c r="E62" s="49">
        <v>18</v>
      </c>
      <c r="F62" s="49">
        <v>175</v>
      </c>
      <c r="G62" s="49">
        <f t="shared" si="0"/>
        <v>193</v>
      </c>
      <c r="H62" s="51">
        <v>28.82</v>
      </c>
      <c r="I62" s="51">
        <f t="shared" si="2"/>
        <v>5562.26</v>
      </c>
    </row>
    <row r="63" spans="1:9" ht="18.75" x14ac:dyDescent="0.3">
      <c r="A63" s="68" t="s">
        <v>431</v>
      </c>
      <c r="B63" s="57" t="s">
        <v>29</v>
      </c>
      <c r="C63" s="80">
        <v>3290</v>
      </c>
      <c r="D63" s="70">
        <v>46691</v>
      </c>
      <c r="E63" s="49">
        <v>18</v>
      </c>
      <c r="F63" s="49">
        <v>64</v>
      </c>
      <c r="G63" s="49">
        <f t="shared" si="0"/>
        <v>82</v>
      </c>
      <c r="H63" s="51">
        <v>80.17</v>
      </c>
      <c r="I63" s="51">
        <f t="shared" si="2"/>
        <v>6573.9400000000005</v>
      </c>
    </row>
    <row r="64" spans="1:9" ht="18.75" x14ac:dyDescent="0.3">
      <c r="A64" s="68" t="s">
        <v>30</v>
      </c>
      <c r="B64" s="57" t="s">
        <v>17</v>
      </c>
      <c r="C64" s="80">
        <v>1130</v>
      </c>
      <c r="D64" s="70">
        <v>46873</v>
      </c>
      <c r="E64" s="49">
        <v>589</v>
      </c>
      <c r="F64" s="49">
        <v>0</v>
      </c>
      <c r="G64" s="49">
        <f t="shared" si="0"/>
        <v>589</v>
      </c>
      <c r="H64" s="51">
        <v>9.5399999999999991</v>
      </c>
      <c r="I64" s="51">
        <f t="shared" si="2"/>
        <v>5619.0599999999995</v>
      </c>
    </row>
    <row r="65" spans="1:9" ht="18.75" x14ac:dyDescent="0.3">
      <c r="A65" s="68" t="s">
        <v>30</v>
      </c>
      <c r="B65" s="57" t="s">
        <v>17</v>
      </c>
      <c r="C65" s="80">
        <v>1130</v>
      </c>
      <c r="D65" s="70">
        <v>46934</v>
      </c>
      <c r="E65" s="49">
        <v>0</v>
      </c>
      <c r="F65" s="49">
        <v>400</v>
      </c>
      <c r="G65" s="49">
        <f t="shared" si="0"/>
        <v>400</v>
      </c>
      <c r="H65" s="51">
        <v>9.5399999999999991</v>
      </c>
      <c r="I65" s="51">
        <f t="shared" si="2"/>
        <v>3815.9999999999995</v>
      </c>
    </row>
    <row r="66" spans="1:9" ht="18.75" x14ac:dyDescent="0.3">
      <c r="A66" s="68" t="s">
        <v>46</v>
      </c>
      <c r="B66" s="57" t="s">
        <v>25</v>
      </c>
      <c r="C66" s="80">
        <v>9484</v>
      </c>
      <c r="D66" s="70">
        <v>46172</v>
      </c>
      <c r="E66" s="49">
        <v>0</v>
      </c>
      <c r="F66" s="49">
        <v>200</v>
      </c>
      <c r="G66" s="49">
        <f t="shared" si="0"/>
        <v>200</v>
      </c>
      <c r="H66" s="51">
        <v>0.22</v>
      </c>
      <c r="I66" s="51">
        <f t="shared" si="2"/>
        <v>44</v>
      </c>
    </row>
    <row r="67" spans="1:9" ht="18.75" x14ac:dyDescent="0.3">
      <c r="A67" s="68" t="s">
        <v>9</v>
      </c>
      <c r="B67" s="57" t="s">
        <v>11</v>
      </c>
      <c r="C67" s="80">
        <v>1030</v>
      </c>
      <c r="D67" s="70">
        <v>46873</v>
      </c>
      <c r="E67" s="49">
        <v>161</v>
      </c>
      <c r="F67" s="49">
        <v>200</v>
      </c>
      <c r="G67" s="49">
        <f t="shared" si="0"/>
        <v>361</v>
      </c>
      <c r="H67" s="51">
        <v>7.7</v>
      </c>
      <c r="I67" s="51">
        <f t="shared" si="2"/>
        <v>2779.7000000000003</v>
      </c>
    </row>
    <row r="68" spans="1:9" ht="18.75" x14ac:dyDescent="0.3">
      <c r="A68" s="68" t="s">
        <v>31</v>
      </c>
      <c r="B68" s="57" t="s">
        <v>28</v>
      </c>
      <c r="C68" s="80">
        <v>9482</v>
      </c>
      <c r="D68" s="70">
        <v>46873</v>
      </c>
      <c r="E68" s="49">
        <v>105</v>
      </c>
      <c r="F68" s="49">
        <v>990</v>
      </c>
      <c r="G68" s="49">
        <f t="shared" si="0"/>
        <v>1095</v>
      </c>
      <c r="H68" s="51">
        <v>0</v>
      </c>
      <c r="I68" s="51">
        <f t="shared" si="2"/>
        <v>0</v>
      </c>
    </row>
    <row r="69" spans="1:9" ht="18.75" x14ac:dyDescent="0.3">
      <c r="A69" s="68" t="s">
        <v>32</v>
      </c>
      <c r="B69" s="57" t="s">
        <v>29</v>
      </c>
      <c r="C69" s="80">
        <v>9483</v>
      </c>
      <c r="D69" s="70">
        <v>47422</v>
      </c>
      <c r="E69" s="49">
        <v>6</v>
      </c>
      <c r="F69" s="49">
        <v>4</v>
      </c>
      <c r="G69" s="49">
        <f t="shared" si="0"/>
        <v>10</v>
      </c>
      <c r="H69" s="51">
        <v>31.81</v>
      </c>
      <c r="I69" s="51">
        <f t="shared" si="2"/>
        <v>318.09999999999997</v>
      </c>
    </row>
    <row r="70" spans="1:9" ht="18.75" x14ac:dyDescent="0.3">
      <c r="A70" s="68" t="s">
        <v>445</v>
      </c>
      <c r="B70" s="57" t="s">
        <v>25</v>
      </c>
      <c r="C70" s="80">
        <v>10251</v>
      </c>
      <c r="D70" s="70">
        <v>46537</v>
      </c>
      <c r="E70" s="49">
        <v>103</v>
      </c>
      <c r="F70" s="49">
        <v>0</v>
      </c>
      <c r="G70" s="49">
        <f t="shared" si="0"/>
        <v>103</v>
      </c>
      <c r="H70" s="51">
        <v>0.45</v>
      </c>
      <c r="I70" s="51">
        <f t="shared" si="2"/>
        <v>46.35</v>
      </c>
    </row>
    <row r="71" spans="1:9" ht="18.75" x14ac:dyDescent="0.3">
      <c r="A71" s="68" t="s">
        <v>225</v>
      </c>
      <c r="B71" s="57" t="s">
        <v>25</v>
      </c>
      <c r="C71" s="80">
        <v>10252</v>
      </c>
      <c r="D71" s="70">
        <v>46537</v>
      </c>
      <c r="E71" s="49">
        <v>58</v>
      </c>
      <c r="F71" s="49">
        <v>200</v>
      </c>
      <c r="G71" s="49">
        <f t="shared" si="0"/>
        <v>258</v>
      </c>
      <c r="H71" s="51">
        <v>0.52</v>
      </c>
      <c r="I71" s="51">
        <f t="shared" si="2"/>
        <v>134.16</v>
      </c>
    </row>
    <row r="72" spans="1:9" ht="18.75" x14ac:dyDescent="0.3">
      <c r="A72" s="68" t="s">
        <v>280</v>
      </c>
      <c r="B72" s="57" t="s">
        <v>11</v>
      </c>
      <c r="C72" s="80">
        <v>3292</v>
      </c>
      <c r="D72" s="70">
        <v>46387</v>
      </c>
      <c r="E72" s="49">
        <v>76</v>
      </c>
      <c r="F72" s="49">
        <v>150</v>
      </c>
      <c r="G72" s="49">
        <f t="shared" si="0"/>
        <v>226</v>
      </c>
      <c r="H72" s="51">
        <v>27.5</v>
      </c>
      <c r="I72" s="51">
        <f t="shared" si="2"/>
        <v>6215</v>
      </c>
    </row>
    <row r="73" spans="1:9" ht="18.75" x14ac:dyDescent="0.3">
      <c r="A73" s="68" t="s">
        <v>280</v>
      </c>
      <c r="B73" s="57" t="s">
        <v>11</v>
      </c>
      <c r="C73" s="80">
        <v>3292</v>
      </c>
      <c r="D73" s="70">
        <v>46903</v>
      </c>
      <c r="E73" s="49">
        <v>0</v>
      </c>
      <c r="F73" s="49">
        <v>10</v>
      </c>
      <c r="G73" s="49">
        <f t="shared" si="0"/>
        <v>10</v>
      </c>
      <c r="H73" s="51">
        <v>27.5</v>
      </c>
      <c r="I73" s="51">
        <f t="shared" si="2"/>
        <v>275</v>
      </c>
    </row>
    <row r="74" spans="1:9" ht="18.75" x14ac:dyDescent="0.3">
      <c r="A74" s="68" t="s">
        <v>185</v>
      </c>
      <c r="B74" s="57" t="s">
        <v>11</v>
      </c>
      <c r="C74" s="80">
        <v>1012</v>
      </c>
      <c r="D74" s="70">
        <v>46964</v>
      </c>
      <c r="E74" s="49">
        <v>253</v>
      </c>
      <c r="F74" s="49">
        <v>520</v>
      </c>
      <c r="G74" s="49">
        <f t="shared" si="0"/>
        <v>773</v>
      </c>
      <c r="H74" s="51">
        <v>278.25</v>
      </c>
      <c r="I74" s="51">
        <f t="shared" si="2"/>
        <v>215087.25</v>
      </c>
    </row>
    <row r="75" spans="1:9" ht="18.75" x14ac:dyDescent="0.3">
      <c r="A75" s="68" t="s">
        <v>317</v>
      </c>
      <c r="B75" s="57" t="s">
        <v>11</v>
      </c>
      <c r="C75" s="80">
        <v>1014</v>
      </c>
      <c r="D75" s="70">
        <v>46965</v>
      </c>
      <c r="E75" s="49">
        <v>3</v>
      </c>
      <c r="F75" s="49">
        <v>10</v>
      </c>
      <c r="G75" s="49">
        <f t="shared" si="0"/>
        <v>13</v>
      </c>
      <c r="H75" s="51">
        <v>82.5</v>
      </c>
      <c r="I75" s="51">
        <f t="shared" si="2"/>
        <v>1072.5</v>
      </c>
    </row>
    <row r="76" spans="1:9" ht="18.75" x14ac:dyDescent="0.3">
      <c r="A76" s="68" t="s">
        <v>332</v>
      </c>
      <c r="B76" s="57" t="s">
        <v>11</v>
      </c>
      <c r="C76" s="80">
        <v>10388</v>
      </c>
      <c r="D76" s="70">
        <v>46965</v>
      </c>
      <c r="E76" s="49">
        <v>289</v>
      </c>
      <c r="F76" s="49">
        <v>1920</v>
      </c>
      <c r="G76" s="49">
        <f t="shared" si="0"/>
        <v>2209</v>
      </c>
      <c r="H76" s="51">
        <v>17.600000000000001</v>
      </c>
      <c r="I76" s="51">
        <f t="shared" si="2"/>
        <v>38878.400000000001</v>
      </c>
    </row>
    <row r="77" spans="1:9" ht="18.75" x14ac:dyDescent="0.3">
      <c r="A77" s="68" t="s">
        <v>404</v>
      </c>
      <c r="B77" s="57" t="s">
        <v>405</v>
      </c>
      <c r="C77" s="80">
        <v>100001225</v>
      </c>
      <c r="D77" s="70">
        <v>46241</v>
      </c>
      <c r="E77" s="49">
        <v>0</v>
      </c>
      <c r="F77" s="49">
        <v>2</v>
      </c>
      <c r="G77" s="49">
        <f t="shared" si="0"/>
        <v>2</v>
      </c>
      <c r="H77" s="51">
        <v>10800</v>
      </c>
      <c r="I77" s="51">
        <f t="shared" si="2"/>
        <v>21600</v>
      </c>
    </row>
    <row r="78" spans="1:9" ht="18.75" x14ac:dyDescent="0.3">
      <c r="A78" s="68" t="s">
        <v>297</v>
      </c>
      <c r="B78" s="57" t="s">
        <v>25</v>
      </c>
      <c r="C78" s="80">
        <v>1897</v>
      </c>
      <c r="D78" s="70">
        <v>46795</v>
      </c>
      <c r="E78" s="49">
        <v>247</v>
      </c>
      <c r="F78" s="49">
        <v>100</v>
      </c>
      <c r="G78" s="49">
        <f t="shared" si="0"/>
        <v>347</v>
      </c>
      <c r="H78" s="51">
        <v>1.03</v>
      </c>
      <c r="I78" s="51">
        <f t="shared" si="2"/>
        <v>357.41</v>
      </c>
    </row>
    <row r="79" spans="1:9" ht="18.75" x14ac:dyDescent="0.3">
      <c r="A79" s="68" t="s">
        <v>297</v>
      </c>
      <c r="B79" s="57" t="s">
        <v>25</v>
      </c>
      <c r="C79" s="80">
        <v>1897</v>
      </c>
      <c r="D79" s="70">
        <v>47238</v>
      </c>
      <c r="E79" s="49">
        <v>0</v>
      </c>
      <c r="F79" s="49">
        <v>300</v>
      </c>
      <c r="G79" s="49">
        <f t="shared" si="0"/>
        <v>300</v>
      </c>
      <c r="H79" s="51">
        <v>1.93</v>
      </c>
      <c r="I79" s="51">
        <f t="shared" si="2"/>
        <v>579</v>
      </c>
    </row>
    <row r="80" spans="1:9" ht="18.75" x14ac:dyDescent="0.3">
      <c r="A80" s="68" t="s">
        <v>323</v>
      </c>
      <c r="B80" s="57" t="s">
        <v>25</v>
      </c>
      <c r="C80" s="80">
        <v>10639</v>
      </c>
      <c r="D80" s="70">
        <v>46387</v>
      </c>
      <c r="E80" s="49">
        <v>190</v>
      </c>
      <c r="F80" s="49">
        <v>0</v>
      </c>
      <c r="G80" s="49">
        <f t="shared" si="0"/>
        <v>190</v>
      </c>
      <c r="H80" s="51">
        <v>0.73</v>
      </c>
      <c r="I80" s="51">
        <f t="shared" si="2"/>
        <v>138.69999999999999</v>
      </c>
    </row>
    <row r="81" spans="1:9" ht="18.75" x14ac:dyDescent="0.3">
      <c r="A81" s="68" t="s">
        <v>323</v>
      </c>
      <c r="B81" s="57" t="s">
        <v>25</v>
      </c>
      <c r="C81" s="80">
        <v>10639</v>
      </c>
      <c r="D81" s="70">
        <v>46660</v>
      </c>
      <c r="E81" s="49">
        <v>0</v>
      </c>
      <c r="F81" s="49">
        <v>100</v>
      </c>
      <c r="G81" s="49">
        <f t="shared" si="0"/>
        <v>100</v>
      </c>
      <c r="H81" s="51">
        <v>0.73</v>
      </c>
      <c r="I81" s="51">
        <f t="shared" si="2"/>
        <v>73</v>
      </c>
    </row>
    <row r="82" spans="1:9" ht="18.75" x14ac:dyDescent="0.3">
      <c r="A82" s="68" t="s">
        <v>47</v>
      </c>
      <c r="B82" s="57" t="s">
        <v>25</v>
      </c>
      <c r="C82" s="80">
        <v>1433</v>
      </c>
      <c r="D82" s="70">
        <v>46690</v>
      </c>
      <c r="E82" s="49">
        <v>36</v>
      </c>
      <c r="F82" s="49">
        <v>200</v>
      </c>
      <c r="G82" s="49">
        <f t="shared" si="0"/>
        <v>236</v>
      </c>
      <c r="H82" s="51">
        <v>0.9</v>
      </c>
      <c r="I82" s="51">
        <f t="shared" si="2"/>
        <v>212.4</v>
      </c>
    </row>
    <row r="83" spans="1:9" ht="18.75" x14ac:dyDescent="0.3">
      <c r="A83" s="68" t="s">
        <v>330</v>
      </c>
      <c r="B83" s="57" t="s">
        <v>25</v>
      </c>
      <c r="C83" s="80">
        <v>1105</v>
      </c>
      <c r="D83" s="70">
        <v>46630</v>
      </c>
      <c r="E83" s="49">
        <v>48</v>
      </c>
      <c r="F83" s="49">
        <v>0</v>
      </c>
      <c r="G83" s="49">
        <f t="shared" si="0"/>
        <v>48</v>
      </c>
      <c r="H83" s="51">
        <v>0.9</v>
      </c>
      <c r="I83" s="51">
        <f t="shared" si="2"/>
        <v>43.2</v>
      </c>
    </row>
    <row r="84" spans="1:9" ht="18.75" x14ac:dyDescent="0.3">
      <c r="A84" s="68" t="s">
        <v>330</v>
      </c>
      <c r="B84" s="57" t="s">
        <v>25</v>
      </c>
      <c r="C84" s="80">
        <v>1105</v>
      </c>
      <c r="D84" s="70">
        <v>46873</v>
      </c>
      <c r="E84" s="49">
        <v>100</v>
      </c>
      <c r="F84" s="49">
        <v>0</v>
      </c>
      <c r="G84" s="49">
        <f t="shared" si="0"/>
        <v>100</v>
      </c>
      <c r="H84" s="51">
        <v>0.9</v>
      </c>
      <c r="I84" s="51">
        <f t="shared" si="2"/>
        <v>90</v>
      </c>
    </row>
    <row r="85" spans="1:9" ht="18.75" x14ac:dyDescent="0.3">
      <c r="A85" s="68" t="s">
        <v>33</v>
      </c>
      <c r="B85" s="57" t="s">
        <v>28</v>
      </c>
      <c r="C85" s="80">
        <v>1136</v>
      </c>
      <c r="D85" s="70">
        <v>46903</v>
      </c>
      <c r="E85" s="49">
        <v>25</v>
      </c>
      <c r="F85" s="58">
        <v>400</v>
      </c>
      <c r="G85" s="49">
        <f t="shared" si="0"/>
        <v>425</v>
      </c>
      <c r="H85" s="51">
        <v>2.58</v>
      </c>
      <c r="I85" s="51">
        <f t="shared" si="2"/>
        <v>1096.5</v>
      </c>
    </row>
    <row r="86" spans="1:9" ht="18.75" x14ac:dyDescent="0.3">
      <c r="A86" s="68" t="s">
        <v>286</v>
      </c>
      <c r="B86" s="57" t="s">
        <v>29</v>
      </c>
      <c r="C86" s="80">
        <v>1137</v>
      </c>
      <c r="D86" s="70">
        <v>46903</v>
      </c>
      <c r="E86" s="49">
        <v>12</v>
      </c>
      <c r="F86" s="58">
        <v>35</v>
      </c>
      <c r="G86" s="49">
        <f t="shared" si="0"/>
        <v>47</v>
      </c>
      <c r="H86" s="51">
        <v>58.1</v>
      </c>
      <c r="I86" s="51">
        <f t="shared" si="2"/>
        <v>2730.7000000000003</v>
      </c>
    </row>
    <row r="87" spans="1:9" ht="18.75" x14ac:dyDescent="0.3">
      <c r="A87" s="68" t="s">
        <v>214</v>
      </c>
      <c r="B87" s="57" t="s">
        <v>17</v>
      </c>
      <c r="C87" s="80">
        <v>9621</v>
      </c>
      <c r="D87" s="70">
        <v>46910</v>
      </c>
      <c r="E87" s="49">
        <v>0</v>
      </c>
      <c r="F87" s="49">
        <v>300</v>
      </c>
      <c r="G87" s="49">
        <f t="shared" si="0"/>
        <v>300</v>
      </c>
      <c r="H87" s="51">
        <v>16.149999999999999</v>
      </c>
      <c r="I87" s="51">
        <f t="shared" si="2"/>
        <v>4845</v>
      </c>
    </row>
    <row r="88" spans="1:9" ht="18.75" x14ac:dyDescent="0.3">
      <c r="A88" s="68" t="s">
        <v>214</v>
      </c>
      <c r="B88" s="57" t="s">
        <v>17</v>
      </c>
      <c r="C88" s="80">
        <v>9621</v>
      </c>
      <c r="D88" s="70">
        <v>46566</v>
      </c>
      <c r="E88" s="49">
        <v>214</v>
      </c>
      <c r="F88" s="49">
        <v>270</v>
      </c>
      <c r="G88" s="49">
        <f t="shared" si="0"/>
        <v>484</v>
      </c>
      <c r="H88" s="51">
        <v>16.149999999999999</v>
      </c>
      <c r="I88" s="51">
        <f t="shared" si="2"/>
        <v>7816.5999999999995</v>
      </c>
    </row>
    <row r="89" spans="1:9" ht="18.75" x14ac:dyDescent="0.3">
      <c r="A89" s="68" t="s">
        <v>35</v>
      </c>
      <c r="B89" s="57" t="s">
        <v>17</v>
      </c>
      <c r="C89" s="80">
        <v>1143</v>
      </c>
      <c r="D89" s="70">
        <v>45539</v>
      </c>
      <c r="E89" s="49">
        <v>88</v>
      </c>
      <c r="F89" s="49">
        <v>100</v>
      </c>
      <c r="G89" s="49">
        <f t="shared" si="0"/>
        <v>188</v>
      </c>
      <c r="H89" s="51">
        <v>17.84</v>
      </c>
      <c r="I89" s="51">
        <f t="shared" si="2"/>
        <v>3353.92</v>
      </c>
    </row>
    <row r="90" spans="1:9" ht="18.75" x14ac:dyDescent="0.3">
      <c r="A90" s="68" t="s">
        <v>34</v>
      </c>
      <c r="B90" s="57" t="s">
        <v>17</v>
      </c>
      <c r="C90" s="80">
        <v>1147</v>
      </c>
      <c r="D90" s="70">
        <v>46903</v>
      </c>
      <c r="E90" s="49">
        <v>266</v>
      </c>
      <c r="F90" s="49">
        <v>1416</v>
      </c>
      <c r="G90" s="49">
        <f t="shared" si="0"/>
        <v>1682</v>
      </c>
      <c r="H90" s="51">
        <v>13.77</v>
      </c>
      <c r="I90" s="51">
        <f t="shared" si="2"/>
        <v>23161.14</v>
      </c>
    </row>
    <row r="91" spans="1:9" ht="18.75" x14ac:dyDescent="0.3">
      <c r="A91" s="68" t="s">
        <v>400</v>
      </c>
      <c r="B91" s="57" t="s">
        <v>25</v>
      </c>
      <c r="C91" s="80">
        <v>9529</v>
      </c>
      <c r="D91" s="70">
        <v>46974</v>
      </c>
      <c r="E91" s="49">
        <v>0</v>
      </c>
      <c r="F91" s="49">
        <v>200</v>
      </c>
      <c r="G91" s="49">
        <f t="shared" si="0"/>
        <v>200</v>
      </c>
      <c r="H91" s="51">
        <v>0.17</v>
      </c>
      <c r="I91" s="51">
        <f t="shared" si="2"/>
        <v>34</v>
      </c>
    </row>
    <row r="92" spans="1:9" ht="18.75" x14ac:dyDescent="0.3">
      <c r="A92" s="68" t="s">
        <v>308</v>
      </c>
      <c r="B92" s="57" t="s">
        <v>78</v>
      </c>
      <c r="C92" s="80">
        <v>10254</v>
      </c>
      <c r="D92" s="70">
        <v>46941</v>
      </c>
      <c r="E92" s="49">
        <v>4</v>
      </c>
      <c r="F92" s="49">
        <v>7</v>
      </c>
      <c r="G92" s="49">
        <f t="shared" si="0"/>
        <v>11</v>
      </c>
      <c r="H92" s="51">
        <v>24.2</v>
      </c>
      <c r="I92" s="51">
        <f t="shared" si="2"/>
        <v>266.2</v>
      </c>
    </row>
    <row r="93" spans="1:9" ht="18.75" x14ac:dyDescent="0.3">
      <c r="A93" s="68" t="s">
        <v>240</v>
      </c>
      <c r="B93" s="57" t="s">
        <v>17</v>
      </c>
      <c r="C93" s="80">
        <v>9191</v>
      </c>
      <c r="D93" s="70">
        <v>46526</v>
      </c>
      <c r="E93" s="49">
        <v>20</v>
      </c>
      <c r="F93" s="49">
        <v>3</v>
      </c>
      <c r="G93" s="49">
        <f t="shared" si="0"/>
        <v>23</v>
      </c>
      <c r="H93" s="51">
        <v>821.98</v>
      </c>
      <c r="I93" s="51">
        <f t="shared" si="2"/>
        <v>18905.54</v>
      </c>
    </row>
    <row r="94" spans="1:9" ht="18.75" x14ac:dyDescent="0.3">
      <c r="A94" s="68" t="s">
        <v>395</v>
      </c>
      <c r="B94" s="57" t="s">
        <v>343</v>
      </c>
      <c r="C94" s="80">
        <v>11153</v>
      </c>
      <c r="D94" s="70">
        <v>46691</v>
      </c>
      <c r="E94" s="49">
        <v>6</v>
      </c>
      <c r="F94" s="49">
        <v>3</v>
      </c>
      <c r="G94" s="49">
        <f t="shared" si="0"/>
        <v>9</v>
      </c>
      <c r="H94" s="51">
        <v>900</v>
      </c>
      <c r="I94" s="51">
        <f t="shared" si="2"/>
        <v>8100</v>
      </c>
    </row>
    <row r="95" spans="1:9" ht="18.75" x14ac:dyDescent="0.3">
      <c r="A95" s="68" t="s">
        <v>36</v>
      </c>
      <c r="B95" s="57" t="s">
        <v>25</v>
      </c>
      <c r="C95" s="80">
        <v>1150</v>
      </c>
      <c r="D95" s="70">
        <v>46873</v>
      </c>
      <c r="E95" s="49">
        <v>80</v>
      </c>
      <c r="F95" s="49">
        <v>0</v>
      </c>
      <c r="G95" s="49">
        <f t="shared" si="0"/>
        <v>80</v>
      </c>
      <c r="H95" s="51">
        <v>1.0900000000000001</v>
      </c>
      <c r="I95" s="51">
        <f t="shared" si="2"/>
        <v>87.2</v>
      </c>
    </row>
    <row r="96" spans="1:9" ht="18.75" x14ac:dyDescent="0.3">
      <c r="A96" s="68" t="s">
        <v>366</v>
      </c>
      <c r="B96" s="57" t="s">
        <v>343</v>
      </c>
      <c r="C96" s="80">
        <v>1151</v>
      </c>
      <c r="D96" s="70">
        <v>46234</v>
      </c>
      <c r="E96" s="49">
        <v>2</v>
      </c>
      <c r="F96" s="49">
        <v>69</v>
      </c>
      <c r="G96" s="49">
        <f t="shared" si="0"/>
        <v>71</v>
      </c>
      <c r="H96" s="51">
        <v>20.83</v>
      </c>
      <c r="I96" s="51">
        <f t="shared" si="2"/>
        <v>1478.9299999999998</v>
      </c>
    </row>
    <row r="97" spans="1:9" ht="18.75" x14ac:dyDescent="0.3">
      <c r="A97" s="68" t="s">
        <v>38</v>
      </c>
      <c r="B97" s="57" t="s">
        <v>11</v>
      </c>
      <c r="C97" s="80">
        <v>9165</v>
      </c>
      <c r="D97" s="70">
        <v>47208</v>
      </c>
      <c r="E97" s="49">
        <v>58</v>
      </c>
      <c r="F97" s="49">
        <v>200</v>
      </c>
      <c r="G97" s="49">
        <f t="shared" si="0"/>
        <v>258</v>
      </c>
      <c r="H97" s="51">
        <v>15.29</v>
      </c>
      <c r="I97" s="51">
        <f t="shared" si="2"/>
        <v>3944.8199999999997</v>
      </c>
    </row>
    <row r="98" spans="1:9" ht="18.75" x14ac:dyDescent="0.3">
      <c r="A98" s="68" t="s">
        <v>38</v>
      </c>
      <c r="B98" s="57" t="s">
        <v>11</v>
      </c>
      <c r="C98" s="80">
        <v>9165</v>
      </c>
      <c r="D98" s="70">
        <v>47330</v>
      </c>
      <c r="E98" s="49">
        <v>100</v>
      </c>
      <c r="F98" s="49">
        <v>200</v>
      </c>
      <c r="G98" s="49">
        <f t="shared" si="0"/>
        <v>300</v>
      </c>
      <c r="H98" s="51">
        <v>15.29</v>
      </c>
      <c r="I98" s="51">
        <f t="shared" si="2"/>
        <v>4587</v>
      </c>
    </row>
    <row r="99" spans="1:9" ht="18.75" x14ac:dyDescent="0.3">
      <c r="A99" s="68" t="s">
        <v>48</v>
      </c>
      <c r="B99" s="57" t="s">
        <v>25</v>
      </c>
      <c r="C99" s="80">
        <v>9350</v>
      </c>
      <c r="D99" s="70">
        <v>47056</v>
      </c>
      <c r="E99" s="49">
        <v>72</v>
      </c>
      <c r="F99" s="49">
        <v>0</v>
      </c>
      <c r="G99" s="49">
        <f t="shared" si="0"/>
        <v>72</v>
      </c>
      <c r="H99" s="51">
        <v>0.56999999999999995</v>
      </c>
      <c r="I99" s="51">
        <f t="shared" si="2"/>
        <v>41.04</v>
      </c>
    </row>
    <row r="100" spans="1:9" ht="18.75" x14ac:dyDescent="0.3">
      <c r="A100" s="68" t="s">
        <v>300</v>
      </c>
      <c r="B100" s="57" t="s">
        <v>301</v>
      </c>
      <c r="C100" s="80">
        <v>1780</v>
      </c>
      <c r="D100" s="70">
        <v>46630</v>
      </c>
      <c r="E100" s="49">
        <v>80</v>
      </c>
      <c r="F100" s="49">
        <v>0</v>
      </c>
      <c r="G100" s="49">
        <f t="shared" si="0"/>
        <v>80</v>
      </c>
      <c r="H100" s="51">
        <v>30.8</v>
      </c>
      <c r="I100" s="51">
        <f t="shared" si="2"/>
        <v>2464</v>
      </c>
    </row>
    <row r="101" spans="1:9" ht="18.75" x14ac:dyDescent="0.3">
      <c r="A101" s="68" t="s">
        <v>300</v>
      </c>
      <c r="B101" s="57" t="s">
        <v>301</v>
      </c>
      <c r="C101" s="80">
        <v>1780</v>
      </c>
      <c r="D101" s="70">
        <v>46721</v>
      </c>
      <c r="E101" s="49">
        <v>100</v>
      </c>
      <c r="F101" s="49">
        <v>0</v>
      </c>
      <c r="G101" s="49">
        <f t="shared" si="0"/>
        <v>100</v>
      </c>
      <c r="H101" s="51">
        <v>30.8</v>
      </c>
      <c r="I101" s="51">
        <f t="shared" si="2"/>
        <v>3080</v>
      </c>
    </row>
    <row r="102" spans="1:9" ht="18.75" x14ac:dyDescent="0.3">
      <c r="A102" s="68" t="s">
        <v>300</v>
      </c>
      <c r="B102" s="57" t="s">
        <v>301</v>
      </c>
      <c r="C102" s="80">
        <v>1780</v>
      </c>
      <c r="D102" s="70">
        <v>46965</v>
      </c>
      <c r="E102" s="49">
        <v>0</v>
      </c>
      <c r="F102" s="49">
        <v>100</v>
      </c>
      <c r="G102" s="49">
        <f t="shared" ref="G102:G194" si="3">(E102+F102)</f>
        <v>100</v>
      </c>
      <c r="H102" s="51">
        <v>30.8</v>
      </c>
      <c r="I102" s="51">
        <f t="shared" si="2"/>
        <v>3080</v>
      </c>
    </row>
    <row r="103" spans="1:9" ht="18.75" x14ac:dyDescent="0.3">
      <c r="A103" s="68" t="s">
        <v>10</v>
      </c>
      <c r="B103" s="57" t="s">
        <v>11</v>
      </c>
      <c r="C103" s="80">
        <v>1861</v>
      </c>
      <c r="D103" s="70">
        <v>46234</v>
      </c>
      <c r="E103" s="49">
        <v>55</v>
      </c>
      <c r="F103" s="49">
        <v>100</v>
      </c>
      <c r="G103" s="49">
        <f t="shared" si="3"/>
        <v>155</v>
      </c>
      <c r="H103" s="51">
        <v>16.5</v>
      </c>
      <c r="I103" s="51">
        <f t="shared" si="2"/>
        <v>2557.5</v>
      </c>
    </row>
    <row r="104" spans="1:9" ht="18.75" x14ac:dyDescent="0.3">
      <c r="A104" s="68" t="s">
        <v>10</v>
      </c>
      <c r="B104" s="57" t="s">
        <v>11</v>
      </c>
      <c r="C104" s="80">
        <v>1861</v>
      </c>
      <c r="D104" s="70">
        <v>46295</v>
      </c>
      <c r="E104" s="49">
        <v>0</v>
      </c>
      <c r="F104" s="49">
        <v>100</v>
      </c>
      <c r="G104" s="49">
        <f t="shared" si="3"/>
        <v>100</v>
      </c>
      <c r="H104" s="51">
        <v>16.5</v>
      </c>
      <c r="I104" s="51">
        <f t="shared" si="2"/>
        <v>1650</v>
      </c>
    </row>
    <row r="105" spans="1:9" ht="18.75" x14ac:dyDescent="0.3">
      <c r="A105" s="68" t="s">
        <v>210</v>
      </c>
      <c r="B105" s="57" t="s">
        <v>211</v>
      </c>
      <c r="C105" s="80">
        <v>10231</v>
      </c>
      <c r="D105" s="70">
        <v>47268</v>
      </c>
      <c r="E105" s="49">
        <v>0</v>
      </c>
      <c r="F105" s="49">
        <v>100</v>
      </c>
      <c r="G105" s="49">
        <f t="shared" si="3"/>
        <v>100</v>
      </c>
      <c r="H105" s="51">
        <v>5.29</v>
      </c>
      <c r="I105" s="51">
        <f t="shared" si="2"/>
        <v>529</v>
      </c>
    </row>
    <row r="106" spans="1:9" ht="18.75" x14ac:dyDescent="0.3">
      <c r="A106" s="68" t="s">
        <v>399</v>
      </c>
      <c r="B106" s="57" t="s">
        <v>17</v>
      </c>
      <c r="C106" s="80">
        <v>1900</v>
      </c>
      <c r="D106" s="70">
        <v>46691</v>
      </c>
      <c r="E106" s="49">
        <v>31</v>
      </c>
      <c r="F106" s="49">
        <v>50</v>
      </c>
      <c r="G106" s="49">
        <f t="shared" si="3"/>
        <v>81</v>
      </c>
      <c r="H106" s="51">
        <v>77</v>
      </c>
      <c r="I106" s="51">
        <f t="shared" si="2"/>
        <v>6237</v>
      </c>
    </row>
    <row r="107" spans="1:9" ht="18.75" x14ac:dyDescent="0.3">
      <c r="A107" s="68" t="s">
        <v>399</v>
      </c>
      <c r="B107" s="57" t="s">
        <v>17</v>
      </c>
      <c r="C107" s="80">
        <v>1900</v>
      </c>
      <c r="D107" s="70">
        <v>46752</v>
      </c>
      <c r="E107" s="49">
        <v>50</v>
      </c>
      <c r="F107" s="49">
        <v>50</v>
      </c>
      <c r="G107" s="49">
        <f t="shared" si="3"/>
        <v>100</v>
      </c>
      <c r="H107" s="51">
        <v>77</v>
      </c>
      <c r="I107" s="51">
        <f t="shared" si="2"/>
        <v>7700</v>
      </c>
    </row>
    <row r="108" spans="1:9" ht="18.75" x14ac:dyDescent="0.3">
      <c r="A108" s="68" t="s">
        <v>399</v>
      </c>
      <c r="B108" s="57" t="s">
        <v>17</v>
      </c>
      <c r="C108" s="80">
        <v>1900</v>
      </c>
      <c r="D108" s="70">
        <v>46934</v>
      </c>
      <c r="E108" s="49">
        <v>0</v>
      </c>
      <c r="F108" s="49">
        <v>50</v>
      </c>
      <c r="G108" s="49">
        <f t="shared" si="3"/>
        <v>50</v>
      </c>
      <c r="H108" s="51">
        <v>77</v>
      </c>
      <c r="I108" s="51">
        <f t="shared" ref="I108:I207" si="4">G108*H108</f>
        <v>3850</v>
      </c>
    </row>
    <row r="109" spans="1:9" ht="18.75" x14ac:dyDescent="0.3">
      <c r="A109" s="68" t="s">
        <v>201</v>
      </c>
      <c r="B109" s="57" t="s">
        <v>11</v>
      </c>
      <c r="C109" s="80">
        <v>1639</v>
      </c>
      <c r="D109" s="70">
        <v>46660</v>
      </c>
      <c r="E109" s="49">
        <v>342</v>
      </c>
      <c r="F109" s="49">
        <v>400</v>
      </c>
      <c r="G109" s="49">
        <f t="shared" si="3"/>
        <v>742</v>
      </c>
      <c r="H109" s="51">
        <v>3.17</v>
      </c>
      <c r="I109" s="51">
        <f t="shared" si="4"/>
        <v>2352.14</v>
      </c>
    </row>
    <row r="110" spans="1:9" ht="18.75" x14ac:dyDescent="0.3">
      <c r="A110" s="68" t="s">
        <v>201</v>
      </c>
      <c r="B110" s="57" t="s">
        <v>11</v>
      </c>
      <c r="C110" s="80">
        <v>1639</v>
      </c>
      <c r="D110" s="70">
        <v>46853</v>
      </c>
      <c r="E110" s="49">
        <v>0</v>
      </c>
      <c r="F110" s="49">
        <v>500</v>
      </c>
      <c r="G110" s="49">
        <f t="shared" si="3"/>
        <v>500</v>
      </c>
      <c r="H110" s="51">
        <v>3.17</v>
      </c>
      <c r="I110" s="51">
        <f t="shared" si="4"/>
        <v>1585</v>
      </c>
    </row>
    <row r="111" spans="1:9" ht="18.75" x14ac:dyDescent="0.3">
      <c r="A111" s="68" t="s">
        <v>12</v>
      </c>
      <c r="B111" s="57" t="s">
        <v>11</v>
      </c>
      <c r="C111" s="80">
        <v>10250</v>
      </c>
      <c r="D111" s="70">
        <v>46691</v>
      </c>
      <c r="E111" s="49">
        <v>523</v>
      </c>
      <c r="F111" s="49">
        <v>1300</v>
      </c>
      <c r="G111" s="49">
        <f t="shared" si="3"/>
        <v>1823</v>
      </c>
      <c r="H111" s="51">
        <v>19.8</v>
      </c>
      <c r="I111" s="51">
        <f t="shared" si="4"/>
        <v>36095.4</v>
      </c>
    </row>
    <row r="112" spans="1:9" ht="18.75" x14ac:dyDescent="0.3">
      <c r="A112" s="68" t="s">
        <v>12</v>
      </c>
      <c r="B112" s="57" t="s">
        <v>11</v>
      </c>
      <c r="C112" s="80">
        <v>10250</v>
      </c>
      <c r="D112" s="70">
        <v>46752</v>
      </c>
      <c r="E112" s="49">
        <v>0</v>
      </c>
      <c r="F112" s="49">
        <v>900</v>
      </c>
      <c r="G112" s="49">
        <f t="shared" si="3"/>
        <v>900</v>
      </c>
      <c r="H112" s="51">
        <v>19.8</v>
      </c>
      <c r="I112" s="51">
        <f t="shared" si="4"/>
        <v>17820</v>
      </c>
    </row>
    <row r="113" spans="1:9" ht="18.75" x14ac:dyDescent="0.3">
      <c r="A113" s="68" t="s">
        <v>492</v>
      </c>
      <c r="B113" s="57" t="s">
        <v>17</v>
      </c>
      <c r="C113" s="80">
        <v>1876</v>
      </c>
      <c r="D113" s="70">
        <v>46903</v>
      </c>
      <c r="E113" s="49">
        <v>71</v>
      </c>
      <c r="F113" s="49">
        <v>200</v>
      </c>
      <c r="G113" s="49">
        <f t="shared" si="3"/>
        <v>271</v>
      </c>
      <c r="H113" s="51">
        <v>27.5</v>
      </c>
      <c r="I113" s="51">
        <f t="shared" si="4"/>
        <v>7452.5</v>
      </c>
    </row>
    <row r="114" spans="1:9" ht="18.75" x14ac:dyDescent="0.3">
      <c r="A114" s="68" t="s">
        <v>492</v>
      </c>
      <c r="B114" s="57" t="s">
        <v>17</v>
      </c>
      <c r="C114" s="80">
        <v>1876</v>
      </c>
      <c r="D114" s="70">
        <v>47026</v>
      </c>
      <c r="E114" s="49">
        <v>0</v>
      </c>
      <c r="F114" s="49">
        <v>50</v>
      </c>
      <c r="G114" s="49">
        <f t="shared" si="3"/>
        <v>50</v>
      </c>
      <c r="H114" s="51">
        <v>27.5</v>
      </c>
      <c r="I114" s="51">
        <f t="shared" si="4"/>
        <v>1375</v>
      </c>
    </row>
    <row r="115" spans="1:9" ht="18.75" x14ac:dyDescent="0.3">
      <c r="A115" s="68" t="s">
        <v>60</v>
      </c>
      <c r="B115" s="57" t="s">
        <v>11</v>
      </c>
      <c r="C115" s="80">
        <v>1801</v>
      </c>
      <c r="D115" s="70">
        <v>46537</v>
      </c>
      <c r="E115" s="49">
        <v>155</v>
      </c>
      <c r="F115" s="49">
        <v>0</v>
      </c>
      <c r="G115" s="49">
        <f t="shared" si="3"/>
        <v>155</v>
      </c>
      <c r="H115" s="51">
        <v>22</v>
      </c>
      <c r="I115" s="51">
        <f t="shared" si="4"/>
        <v>3410</v>
      </c>
    </row>
    <row r="116" spans="1:9" ht="18.75" x14ac:dyDescent="0.3">
      <c r="A116" s="68" t="s">
        <v>60</v>
      </c>
      <c r="B116" s="57" t="s">
        <v>11</v>
      </c>
      <c r="C116" s="80">
        <v>1801</v>
      </c>
      <c r="D116" s="70">
        <v>46568</v>
      </c>
      <c r="E116" s="49">
        <v>100</v>
      </c>
      <c r="F116" s="49">
        <v>0</v>
      </c>
      <c r="G116" s="49">
        <f t="shared" si="3"/>
        <v>100</v>
      </c>
      <c r="H116" s="51">
        <v>22</v>
      </c>
      <c r="I116" s="51">
        <f t="shared" si="4"/>
        <v>2200</v>
      </c>
    </row>
    <row r="117" spans="1:9" ht="18.75" x14ac:dyDescent="0.3">
      <c r="A117" s="68" t="s">
        <v>60</v>
      </c>
      <c r="B117" s="57" t="s">
        <v>11</v>
      </c>
      <c r="C117" s="80">
        <v>1801</v>
      </c>
      <c r="D117" s="70">
        <v>46995</v>
      </c>
      <c r="E117" s="49">
        <v>0</v>
      </c>
      <c r="F117" s="49">
        <v>100</v>
      </c>
      <c r="G117" s="49">
        <f t="shared" si="3"/>
        <v>100</v>
      </c>
      <c r="H117" s="51">
        <v>22</v>
      </c>
      <c r="I117" s="51">
        <f t="shared" si="4"/>
        <v>2200</v>
      </c>
    </row>
    <row r="118" spans="1:9" ht="18.75" x14ac:dyDescent="0.3">
      <c r="A118" s="68" t="s">
        <v>401</v>
      </c>
      <c r="B118" s="57" t="s">
        <v>402</v>
      </c>
      <c r="C118" s="80">
        <v>1044</v>
      </c>
      <c r="D118" s="70">
        <v>46660</v>
      </c>
      <c r="E118" s="49">
        <v>77</v>
      </c>
      <c r="F118" s="49">
        <v>0</v>
      </c>
      <c r="G118" s="49">
        <f t="shared" si="3"/>
        <v>77</v>
      </c>
      <c r="H118" s="51">
        <v>3.58</v>
      </c>
      <c r="I118" s="51">
        <f t="shared" si="4"/>
        <v>275.66000000000003</v>
      </c>
    </row>
    <row r="119" spans="1:9" ht="18.75" x14ac:dyDescent="0.3">
      <c r="A119" s="68" t="s">
        <v>13</v>
      </c>
      <c r="B119" s="57" t="s">
        <v>11</v>
      </c>
      <c r="C119" s="80">
        <v>1045</v>
      </c>
      <c r="D119" s="70">
        <v>46685</v>
      </c>
      <c r="E119" s="49">
        <v>1023</v>
      </c>
      <c r="F119" s="49">
        <v>1100</v>
      </c>
      <c r="G119" s="49">
        <f t="shared" si="3"/>
        <v>2123</v>
      </c>
      <c r="H119" s="51">
        <v>1.57</v>
      </c>
      <c r="I119" s="51">
        <f t="shared" si="4"/>
        <v>3333.11</v>
      </c>
    </row>
    <row r="120" spans="1:9" ht="18.75" x14ac:dyDescent="0.3">
      <c r="A120" s="68" t="s">
        <v>13</v>
      </c>
      <c r="B120" s="57" t="s">
        <v>11</v>
      </c>
      <c r="C120" s="80">
        <v>1045</v>
      </c>
      <c r="D120" s="70">
        <v>46891</v>
      </c>
      <c r="E120" s="49">
        <v>0</v>
      </c>
      <c r="F120" s="49">
        <v>600</v>
      </c>
      <c r="G120" s="49">
        <f t="shared" si="3"/>
        <v>600</v>
      </c>
      <c r="H120" s="51">
        <v>1.57</v>
      </c>
      <c r="I120" s="51">
        <f t="shared" si="4"/>
        <v>942</v>
      </c>
    </row>
    <row r="121" spans="1:9" ht="18.75" x14ac:dyDescent="0.3">
      <c r="A121" s="68" t="s">
        <v>13</v>
      </c>
      <c r="B121" s="57" t="s">
        <v>11</v>
      </c>
      <c r="C121" s="80">
        <v>1045</v>
      </c>
      <c r="D121" s="70">
        <v>46920</v>
      </c>
      <c r="E121" s="49">
        <v>0</v>
      </c>
      <c r="F121" s="49">
        <v>4000</v>
      </c>
      <c r="G121" s="49">
        <f t="shared" si="3"/>
        <v>4000</v>
      </c>
      <c r="H121" s="51">
        <v>1.57</v>
      </c>
      <c r="I121" s="51">
        <f t="shared" si="4"/>
        <v>6280</v>
      </c>
    </row>
    <row r="122" spans="1:9" ht="18.75" x14ac:dyDescent="0.3">
      <c r="A122" s="68" t="s">
        <v>493</v>
      </c>
      <c r="B122" s="57" t="s">
        <v>11</v>
      </c>
      <c r="C122" s="80">
        <v>1852</v>
      </c>
      <c r="D122" s="70">
        <v>46295</v>
      </c>
      <c r="E122" s="49">
        <v>181</v>
      </c>
      <c r="F122" s="49">
        <v>100</v>
      </c>
      <c r="G122" s="49">
        <f t="shared" si="3"/>
        <v>281</v>
      </c>
      <c r="H122" s="51">
        <v>4.53</v>
      </c>
      <c r="I122" s="51">
        <f t="shared" si="4"/>
        <v>1272.93</v>
      </c>
    </row>
    <row r="123" spans="1:9" ht="18.75" x14ac:dyDescent="0.3">
      <c r="A123" s="68" t="s">
        <v>493</v>
      </c>
      <c r="B123" s="57" t="s">
        <v>11</v>
      </c>
      <c r="C123" s="80">
        <v>1852</v>
      </c>
      <c r="D123" s="70">
        <v>46903</v>
      </c>
      <c r="E123" s="49">
        <v>0</v>
      </c>
      <c r="F123" s="49">
        <v>200</v>
      </c>
      <c r="G123" s="49">
        <f t="shared" si="3"/>
        <v>200</v>
      </c>
      <c r="H123" s="51">
        <v>4.53</v>
      </c>
      <c r="I123" s="51">
        <f t="shared" si="4"/>
        <v>906</v>
      </c>
    </row>
    <row r="124" spans="1:9" ht="18.75" x14ac:dyDescent="0.3">
      <c r="A124" s="68" t="s">
        <v>493</v>
      </c>
      <c r="B124" s="57" t="s">
        <v>11</v>
      </c>
      <c r="C124" s="80">
        <v>1852</v>
      </c>
      <c r="D124" s="70">
        <v>46965</v>
      </c>
      <c r="E124" s="49">
        <v>0</v>
      </c>
      <c r="F124" s="49">
        <v>200</v>
      </c>
      <c r="G124" s="49">
        <f t="shared" si="3"/>
        <v>200</v>
      </c>
      <c r="H124" s="51">
        <v>4.53</v>
      </c>
      <c r="I124" s="51">
        <f t="shared" si="4"/>
        <v>906</v>
      </c>
    </row>
    <row r="125" spans="1:9" ht="18.75" x14ac:dyDescent="0.3">
      <c r="A125" s="68" t="s">
        <v>49</v>
      </c>
      <c r="B125" s="57" t="s">
        <v>11</v>
      </c>
      <c r="C125" s="80">
        <v>1440</v>
      </c>
      <c r="D125" s="70">
        <v>46660</v>
      </c>
      <c r="E125" s="49">
        <v>0</v>
      </c>
      <c r="F125" s="49">
        <v>100</v>
      </c>
      <c r="G125" s="49">
        <f t="shared" si="3"/>
        <v>100</v>
      </c>
      <c r="H125" s="51">
        <v>15.4</v>
      </c>
      <c r="I125" s="51">
        <f t="shared" si="4"/>
        <v>1540</v>
      </c>
    </row>
    <row r="126" spans="1:9" ht="18.75" x14ac:dyDescent="0.3">
      <c r="A126" s="68" t="s">
        <v>49</v>
      </c>
      <c r="B126" s="57" t="s">
        <v>11</v>
      </c>
      <c r="C126" s="80">
        <v>1440</v>
      </c>
      <c r="D126" s="70">
        <v>47087</v>
      </c>
      <c r="E126" s="49">
        <v>0</v>
      </c>
      <c r="F126" s="49">
        <v>100</v>
      </c>
      <c r="G126" s="49">
        <f t="shared" si="3"/>
        <v>100</v>
      </c>
      <c r="H126" s="51">
        <v>15.4</v>
      </c>
      <c r="I126" s="51">
        <f t="shared" si="4"/>
        <v>1540</v>
      </c>
    </row>
    <row r="127" spans="1:9" ht="18.75" x14ac:dyDescent="0.3">
      <c r="A127" s="68" t="s">
        <v>437</v>
      </c>
      <c r="B127" s="57" t="s">
        <v>11</v>
      </c>
      <c r="C127" s="80">
        <v>1597</v>
      </c>
      <c r="D127" s="70">
        <v>46843</v>
      </c>
      <c r="E127" s="49">
        <v>209</v>
      </c>
      <c r="F127" s="49">
        <v>800</v>
      </c>
      <c r="G127" s="49">
        <f t="shared" si="3"/>
        <v>1009</v>
      </c>
      <c r="H127" s="51">
        <v>4.68</v>
      </c>
      <c r="I127" s="51">
        <f t="shared" si="4"/>
        <v>4722.12</v>
      </c>
    </row>
    <row r="128" spans="1:9" ht="18.75" x14ac:dyDescent="0.3">
      <c r="A128" s="68" t="s">
        <v>442</v>
      </c>
      <c r="B128" s="57" t="s">
        <v>301</v>
      </c>
      <c r="C128" s="80">
        <v>10374</v>
      </c>
      <c r="D128" s="70">
        <v>46172</v>
      </c>
      <c r="E128" s="49">
        <v>2</v>
      </c>
      <c r="F128" s="49">
        <v>0</v>
      </c>
      <c r="G128" s="49">
        <f t="shared" si="3"/>
        <v>2</v>
      </c>
      <c r="H128" s="51">
        <v>434.5</v>
      </c>
      <c r="I128" s="51">
        <f t="shared" si="4"/>
        <v>869</v>
      </c>
    </row>
    <row r="129" spans="1:9" ht="18.75" x14ac:dyDescent="0.3">
      <c r="A129" s="68" t="s">
        <v>446</v>
      </c>
      <c r="B129" s="57" t="s">
        <v>28</v>
      </c>
      <c r="C129" s="80">
        <v>1170</v>
      </c>
      <c r="D129" s="70">
        <v>46934</v>
      </c>
      <c r="E129" s="49">
        <v>0</v>
      </c>
      <c r="F129" s="49">
        <v>100</v>
      </c>
      <c r="G129" s="49">
        <f t="shared" si="3"/>
        <v>100</v>
      </c>
      <c r="H129" s="51">
        <v>3.03</v>
      </c>
      <c r="I129" s="51">
        <f t="shared" si="4"/>
        <v>303</v>
      </c>
    </row>
    <row r="130" spans="1:9" ht="18.75" x14ac:dyDescent="0.3">
      <c r="A130" s="68" t="s">
        <v>50</v>
      </c>
      <c r="B130" s="57" t="s">
        <v>11</v>
      </c>
      <c r="C130" s="80">
        <v>1444</v>
      </c>
      <c r="D130" s="70">
        <v>46356</v>
      </c>
      <c r="E130" s="49">
        <v>2</v>
      </c>
      <c r="F130" s="49">
        <v>100</v>
      </c>
      <c r="G130" s="49">
        <f t="shared" si="3"/>
        <v>102</v>
      </c>
      <c r="H130" s="51">
        <v>19.2</v>
      </c>
      <c r="I130" s="51">
        <f t="shared" si="4"/>
        <v>1958.3999999999999</v>
      </c>
    </row>
    <row r="131" spans="1:9" ht="18.75" x14ac:dyDescent="0.3">
      <c r="A131" s="68" t="s">
        <v>52</v>
      </c>
      <c r="B131" s="57" t="s">
        <v>25</v>
      </c>
      <c r="C131" s="80">
        <v>1434</v>
      </c>
      <c r="D131" s="70">
        <v>46387</v>
      </c>
      <c r="E131" s="49">
        <v>25</v>
      </c>
      <c r="F131" s="49">
        <v>100</v>
      </c>
      <c r="G131" s="49">
        <f t="shared" si="3"/>
        <v>125</v>
      </c>
      <c r="H131" s="51">
        <v>0.4</v>
      </c>
      <c r="I131" s="51">
        <f t="shared" si="4"/>
        <v>50</v>
      </c>
    </row>
    <row r="132" spans="1:9" ht="18.75" x14ac:dyDescent="0.3">
      <c r="A132" s="68" t="s">
        <v>51</v>
      </c>
      <c r="B132" s="57" t="s">
        <v>25</v>
      </c>
      <c r="C132" s="80">
        <v>1435</v>
      </c>
      <c r="D132" s="70">
        <v>46660</v>
      </c>
      <c r="E132" s="49">
        <v>95</v>
      </c>
      <c r="F132" s="49">
        <v>100</v>
      </c>
      <c r="G132" s="49">
        <f t="shared" si="3"/>
        <v>195</v>
      </c>
      <c r="H132" s="51">
        <v>0.56000000000000005</v>
      </c>
      <c r="I132" s="51">
        <f t="shared" si="4"/>
        <v>109.20000000000002</v>
      </c>
    </row>
    <row r="133" spans="1:9" ht="18.75" x14ac:dyDescent="0.3">
      <c r="A133" s="68" t="s">
        <v>334</v>
      </c>
      <c r="B133" s="57" t="s">
        <v>11</v>
      </c>
      <c r="C133" s="80">
        <v>1358</v>
      </c>
      <c r="D133" s="70">
        <v>46446</v>
      </c>
      <c r="E133" s="49">
        <v>137</v>
      </c>
      <c r="F133" s="49">
        <v>290</v>
      </c>
      <c r="G133" s="49">
        <f t="shared" si="3"/>
        <v>427</v>
      </c>
      <c r="H133" s="51">
        <v>101.53</v>
      </c>
      <c r="I133" s="51">
        <f t="shared" si="4"/>
        <v>43353.31</v>
      </c>
    </row>
    <row r="134" spans="1:9" ht="18.75" x14ac:dyDescent="0.3">
      <c r="A134" s="68" t="s">
        <v>73</v>
      </c>
      <c r="B134" s="57" t="s">
        <v>11</v>
      </c>
      <c r="C134" s="80">
        <v>9754</v>
      </c>
      <c r="D134" s="70">
        <v>46507</v>
      </c>
      <c r="E134" s="49">
        <v>110</v>
      </c>
      <c r="F134" s="49">
        <v>410</v>
      </c>
      <c r="G134" s="49">
        <f t="shared" si="3"/>
        <v>520</v>
      </c>
      <c r="H134" s="59">
        <v>101.16</v>
      </c>
      <c r="I134" s="51">
        <f t="shared" si="4"/>
        <v>52603.199999999997</v>
      </c>
    </row>
    <row r="135" spans="1:9" ht="18.75" x14ac:dyDescent="0.3">
      <c r="A135" s="68" t="s">
        <v>14</v>
      </c>
      <c r="B135" s="57" t="s">
        <v>11</v>
      </c>
      <c r="C135" s="80">
        <v>1755</v>
      </c>
      <c r="D135" s="70">
        <v>46295</v>
      </c>
      <c r="E135" s="49">
        <v>45</v>
      </c>
      <c r="F135" s="49">
        <v>100</v>
      </c>
      <c r="G135" s="49">
        <f t="shared" si="3"/>
        <v>145</v>
      </c>
      <c r="H135" s="59">
        <v>73.7</v>
      </c>
      <c r="I135" s="51">
        <f t="shared" si="4"/>
        <v>10686.5</v>
      </c>
    </row>
    <row r="136" spans="1:9" ht="18.75" x14ac:dyDescent="0.3">
      <c r="A136" s="68" t="s">
        <v>14</v>
      </c>
      <c r="B136" s="57" t="s">
        <v>11</v>
      </c>
      <c r="C136" s="80">
        <v>1755</v>
      </c>
      <c r="D136" s="70">
        <v>46630</v>
      </c>
      <c r="E136" s="49">
        <v>200</v>
      </c>
      <c r="F136" s="49">
        <v>600</v>
      </c>
      <c r="G136" s="49">
        <f t="shared" si="3"/>
        <v>800</v>
      </c>
      <c r="H136" s="51">
        <v>73.7</v>
      </c>
      <c r="I136" s="51">
        <f t="shared" si="4"/>
        <v>58960</v>
      </c>
    </row>
    <row r="137" spans="1:9" ht="18.75" x14ac:dyDescent="0.3">
      <c r="A137" s="68" t="s">
        <v>456</v>
      </c>
      <c r="B137" s="57" t="s">
        <v>219</v>
      </c>
      <c r="C137" s="80">
        <v>1451</v>
      </c>
      <c r="D137" s="70">
        <v>46599</v>
      </c>
      <c r="E137" s="49">
        <v>0</v>
      </c>
      <c r="F137" s="49">
        <v>1</v>
      </c>
      <c r="G137" s="49">
        <f t="shared" si="3"/>
        <v>1</v>
      </c>
      <c r="H137" s="51">
        <v>1729.2</v>
      </c>
      <c r="I137" s="51">
        <f t="shared" si="4"/>
        <v>1729.2</v>
      </c>
    </row>
    <row r="138" spans="1:9" ht="18.75" x14ac:dyDescent="0.3">
      <c r="A138" s="68" t="s">
        <v>244</v>
      </c>
      <c r="B138" s="57" t="s">
        <v>11</v>
      </c>
      <c r="C138" s="80">
        <v>1108</v>
      </c>
      <c r="D138" s="70">
        <v>46783</v>
      </c>
      <c r="E138" s="49">
        <v>156</v>
      </c>
      <c r="F138" s="49">
        <v>100</v>
      </c>
      <c r="G138" s="49">
        <f>(E138+F138)</f>
        <v>256</v>
      </c>
      <c r="H138" s="51">
        <v>15.92</v>
      </c>
      <c r="I138" s="51">
        <f t="shared" si="4"/>
        <v>4075.52</v>
      </c>
    </row>
    <row r="139" spans="1:9" ht="18.75" x14ac:dyDescent="0.3">
      <c r="A139" s="68" t="s">
        <v>315</v>
      </c>
      <c r="B139" s="57" t="s">
        <v>11</v>
      </c>
      <c r="C139" s="80">
        <v>10283</v>
      </c>
      <c r="D139" s="70">
        <v>46242</v>
      </c>
      <c r="E139" s="49">
        <v>40</v>
      </c>
      <c r="F139" s="49">
        <v>40</v>
      </c>
      <c r="G139" s="49">
        <f>(E139+F139)</f>
        <v>80</v>
      </c>
      <c r="H139" s="51">
        <v>59.37</v>
      </c>
      <c r="I139" s="51">
        <f t="shared" si="4"/>
        <v>4749.5999999999995</v>
      </c>
    </row>
    <row r="140" spans="1:9" ht="18.75" x14ac:dyDescent="0.3">
      <c r="A140" s="68" t="s">
        <v>336</v>
      </c>
      <c r="B140" s="57" t="s">
        <v>11</v>
      </c>
      <c r="C140" s="80">
        <v>1066</v>
      </c>
      <c r="D140" s="70">
        <v>46537</v>
      </c>
      <c r="E140" s="49">
        <v>0</v>
      </c>
      <c r="F140" s="49">
        <v>75</v>
      </c>
      <c r="G140" s="49">
        <f t="shared" si="3"/>
        <v>75</v>
      </c>
      <c r="H140" s="51">
        <v>22.38</v>
      </c>
      <c r="I140" s="51">
        <f t="shared" si="4"/>
        <v>1678.5</v>
      </c>
    </row>
    <row r="141" spans="1:9" ht="18.75" x14ac:dyDescent="0.3">
      <c r="A141" s="68" t="s">
        <v>281</v>
      </c>
      <c r="B141" s="57" t="s">
        <v>11</v>
      </c>
      <c r="C141" s="80">
        <v>1098</v>
      </c>
      <c r="D141" s="70">
        <v>46446</v>
      </c>
      <c r="E141" s="49">
        <v>419</v>
      </c>
      <c r="F141" s="49">
        <v>0</v>
      </c>
      <c r="G141" s="49">
        <f t="shared" si="3"/>
        <v>419</v>
      </c>
      <c r="H141" s="51">
        <v>13.2</v>
      </c>
      <c r="I141" s="51">
        <f t="shared" si="4"/>
        <v>5530.7999999999993</v>
      </c>
    </row>
    <row r="142" spans="1:9" ht="18.75" x14ac:dyDescent="0.3">
      <c r="A142" s="68" t="s">
        <v>281</v>
      </c>
      <c r="B142" s="57" t="s">
        <v>11</v>
      </c>
      <c r="C142" s="80">
        <v>1098</v>
      </c>
      <c r="D142" s="70">
        <v>46660</v>
      </c>
      <c r="E142" s="49">
        <v>0</v>
      </c>
      <c r="F142" s="49">
        <v>700</v>
      </c>
      <c r="G142" s="49">
        <f t="shared" si="3"/>
        <v>700</v>
      </c>
      <c r="H142" s="51">
        <v>13.2</v>
      </c>
      <c r="I142" s="51">
        <f t="shared" si="4"/>
        <v>9240</v>
      </c>
    </row>
    <row r="143" spans="1:9" ht="18.75" x14ac:dyDescent="0.3">
      <c r="A143" s="68" t="s">
        <v>39</v>
      </c>
      <c r="B143" s="57" t="s">
        <v>28</v>
      </c>
      <c r="C143" s="80">
        <v>9741</v>
      </c>
      <c r="D143" s="70">
        <v>47452</v>
      </c>
      <c r="E143" s="49">
        <v>85</v>
      </c>
      <c r="F143" s="49">
        <v>0</v>
      </c>
      <c r="G143" s="49">
        <f t="shared" si="3"/>
        <v>85</v>
      </c>
      <c r="H143" s="51">
        <v>3.41</v>
      </c>
      <c r="I143" s="51">
        <f t="shared" si="4"/>
        <v>289.85000000000002</v>
      </c>
    </row>
    <row r="144" spans="1:9" ht="18.75" x14ac:dyDescent="0.3">
      <c r="A144" s="68" t="s">
        <v>310</v>
      </c>
      <c r="B144" s="57" t="s">
        <v>219</v>
      </c>
      <c r="C144" s="80">
        <v>9724</v>
      </c>
      <c r="D144" s="70">
        <v>46446</v>
      </c>
      <c r="E144" s="49">
        <v>0</v>
      </c>
      <c r="F144" s="49">
        <v>13</v>
      </c>
      <c r="G144" s="49">
        <f t="shared" si="3"/>
        <v>13</v>
      </c>
      <c r="H144" s="51">
        <v>440</v>
      </c>
      <c r="I144" s="51">
        <f t="shared" si="4"/>
        <v>5720</v>
      </c>
    </row>
    <row r="145" spans="1:9" ht="18.75" x14ac:dyDescent="0.3">
      <c r="A145" s="68" t="s">
        <v>418</v>
      </c>
      <c r="B145" s="57" t="s">
        <v>419</v>
      </c>
      <c r="C145" s="80">
        <v>639712001</v>
      </c>
      <c r="D145" s="70" t="s">
        <v>474</v>
      </c>
      <c r="E145" s="49">
        <v>6</v>
      </c>
      <c r="F145" s="49">
        <v>4</v>
      </c>
      <c r="G145" s="49">
        <f t="shared" si="3"/>
        <v>10</v>
      </c>
      <c r="H145" s="51">
        <v>2226</v>
      </c>
      <c r="I145" s="51">
        <f t="shared" si="4"/>
        <v>22260</v>
      </c>
    </row>
    <row r="146" spans="1:9" ht="18.75" x14ac:dyDescent="0.3">
      <c r="A146" s="68" t="s">
        <v>53</v>
      </c>
      <c r="B146" s="57" t="s">
        <v>11</v>
      </c>
      <c r="C146" s="80">
        <v>1573</v>
      </c>
      <c r="D146" s="70">
        <v>46903</v>
      </c>
      <c r="E146" s="49">
        <v>278</v>
      </c>
      <c r="F146" s="49">
        <v>400</v>
      </c>
      <c r="G146" s="49">
        <f t="shared" si="3"/>
        <v>678</v>
      </c>
      <c r="H146" s="51">
        <v>2.75</v>
      </c>
      <c r="I146" s="51">
        <f t="shared" si="4"/>
        <v>1864.5</v>
      </c>
    </row>
    <row r="147" spans="1:9" ht="18.75" x14ac:dyDescent="0.3">
      <c r="A147" s="68" t="s">
        <v>40</v>
      </c>
      <c r="B147" s="57" t="s">
        <v>11</v>
      </c>
      <c r="C147" s="80">
        <v>9730</v>
      </c>
      <c r="D147" s="70">
        <v>46440</v>
      </c>
      <c r="E147" s="49">
        <v>371</v>
      </c>
      <c r="F147" s="49">
        <v>800</v>
      </c>
      <c r="G147" s="49">
        <f t="shared" si="3"/>
        <v>1171</v>
      </c>
      <c r="H147" s="51">
        <v>12.65</v>
      </c>
      <c r="I147" s="51">
        <f t="shared" si="4"/>
        <v>14813.15</v>
      </c>
    </row>
    <row r="148" spans="1:9" ht="18.75" x14ac:dyDescent="0.3">
      <c r="A148" s="68" t="s">
        <v>40</v>
      </c>
      <c r="B148" s="57" t="s">
        <v>11</v>
      </c>
      <c r="C148" s="80">
        <v>9730</v>
      </c>
      <c r="D148" s="70">
        <v>46265</v>
      </c>
      <c r="E148" s="49">
        <v>0</v>
      </c>
      <c r="F148" s="49">
        <v>200</v>
      </c>
      <c r="G148" s="49">
        <f t="shared" si="3"/>
        <v>200</v>
      </c>
      <c r="H148" s="51">
        <v>12.65</v>
      </c>
      <c r="I148" s="51">
        <f t="shared" si="4"/>
        <v>2530</v>
      </c>
    </row>
    <row r="149" spans="1:9" ht="18.75" x14ac:dyDescent="0.3">
      <c r="A149" s="68" t="s">
        <v>15</v>
      </c>
      <c r="B149" s="57" t="s">
        <v>11</v>
      </c>
      <c r="C149" s="80">
        <v>1880</v>
      </c>
      <c r="D149" s="70">
        <v>46691</v>
      </c>
      <c r="E149" s="49">
        <v>63</v>
      </c>
      <c r="F149" s="49">
        <v>0</v>
      </c>
      <c r="G149" s="49">
        <f t="shared" si="3"/>
        <v>63</v>
      </c>
      <c r="H149" s="51">
        <v>19.78</v>
      </c>
      <c r="I149" s="51">
        <f t="shared" si="4"/>
        <v>1246.1400000000001</v>
      </c>
    </row>
    <row r="150" spans="1:9" ht="18.75" x14ac:dyDescent="0.3">
      <c r="A150" s="68" t="s">
        <v>15</v>
      </c>
      <c r="B150" s="57" t="s">
        <v>11</v>
      </c>
      <c r="C150" s="80">
        <v>1880</v>
      </c>
      <c r="D150" s="70">
        <v>46873</v>
      </c>
      <c r="E150" s="49">
        <v>0</v>
      </c>
      <c r="F150" s="49">
        <v>100</v>
      </c>
      <c r="G150" s="49">
        <f t="shared" si="3"/>
        <v>100</v>
      </c>
      <c r="H150" s="51">
        <v>19.78</v>
      </c>
      <c r="I150" s="51">
        <f t="shared" si="4"/>
        <v>1978</v>
      </c>
    </row>
    <row r="151" spans="1:9" ht="18.75" x14ac:dyDescent="0.3">
      <c r="A151" s="68" t="s">
        <v>15</v>
      </c>
      <c r="B151" s="57" t="s">
        <v>11</v>
      </c>
      <c r="C151" s="80">
        <v>1880</v>
      </c>
      <c r="D151" s="70">
        <v>46965</v>
      </c>
      <c r="E151" s="49">
        <v>0</v>
      </c>
      <c r="F151" s="49">
        <v>100</v>
      </c>
      <c r="G151" s="49">
        <f t="shared" si="3"/>
        <v>100</v>
      </c>
      <c r="H151" s="51">
        <v>19.78</v>
      </c>
      <c r="I151" s="51">
        <f t="shared" si="4"/>
        <v>1978</v>
      </c>
    </row>
    <row r="152" spans="1:9" ht="18.75" x14ac:dyDescent="0.3">
      <c r="A152" s="68" t="s">
        <v>290</v>
      </c>
      <c r="B152" s="57" t="s">
        <v>62</v>
      </c>
      <c r="C152" s="80">
        <v>10450</v>
      </c>
      <c r="D152" s="70">
        <v>46965</v>
      </c>
      <c r="E152" s="49">
        <v>4</v>
      </c>
      <c r="F152" s="49">
        <v>8</v>
      </c>
      <c r="G152" s="49">
        <f t="shared" si="3"/>
        <v>12</v>
      </c>
      <c r="H152" s="51">
        <v>493.9</v>
      </c>
      <c r="I152" s="51">
        <f t="shared" si="4"/>
        <v>5926.7999999999993</v>
      </c>
    </row>
    <row r="153" spans="1:9" ht="18.75" x14ac:dyDescent="0.3">
      <c r="A153" s="68" t="s">
        <v>290</v>
      </c>
      <c r="B153" s="57" t="s">
        <v>62</v>
      </c>
      <c r="C153" s="80">
        <v>10450</v>
      </c>
      <c r="D153" s="70">
        <v>46499</v>
      </c>
      <c r="E153" s="49">
        <v>0</v>
      </c>
      <c r="F153" s="49">
        <v>4</v>
      </c>
      <c r="G153" s="49">
        <f t="shared" si="3"/>
        <v>4</v>
      </c>
      <c r="H153" s="51">
        <v>493.9</v>
      </c>
      <c r="I153" s="51">
        <f t="shared" si="4"/>
        <v>1975.6</v>
      </c>
    </row>
    <row r="154" spans="1:9" ht="18.75" x14ac:dyDescent="0.3">
      <c r="A154" s="68" t="s">
        <v>282</v>
      </c>
      <c r="B154" s="57" t="s">
        <v>62</v>
      </c>
      <c r="C154" s="80">
        <v>2395</v>
      </c>
      <c r="D154" s="70">
        <v>46783</v>
      </c>
      <c r="E154" s="49">
        <v>2</v>
      </c>
      <c r="F154" s="49">
        <v>1</v>
      </c>
      <c r="G154" s="49">
        <f t="shared" si="3"/>
        <v>3</v>
      </c>
      <c r="H154" s="51">
        <v>986.7</v>
      </c>
      <c r="I154" s="51">
        <f t="shared" si="4"/>
        <v>2960.1000000000004</v>
      </c>
    </row>
    <row r="155" spans="1:9" ht="18.75" x14ac:dyDescent="0.3">
      <c r="A155" s="68" t="s">
        <v>282</v>
      </c>
      <c r="B155" s="57" t="s">
        <v>62</v>
      </c>
      <c r="C155" s="80">
        <v>2395</v>
      </c>
      <c r="D155" s="70">
        <v>46965</v>
      </c>
      <c r="E155" s="49">
        <v>1</v>
      </c>
      <c r="F155" s="49">
        <v>6</v>
      </c>
      <c r="G155" s="49">
        <f t="shared" si="3"/>
        <v>7</v>
      </c>
      <c r="H155" s="51">
        <v>986.7</v>
      </c>
      <c r="I155" s="51">
        <f t="shared" si="4"/>
        <v>6906.9000000000005</v>
      </c>
    </row>
    <row r="156" spans="1:9" ht="18.75" x14ac:dyDescent="0.3">
      <c r="A156" s="68" t="s">
        <v>282</v>
      </c>
      <c r="B156" s="57" t="s">
        <v>62</v>
      </c>
      <c r="C156" s="80">
        <v>2395</v>
      </c>
      <c r="D156" s="70">
        <v>46996</v>
      </c>
      <c r="E156" s="49">
        <v>1</v>
      </c>
      <c r="F156" s="49">
        <v>6</v>
      </c>
      <c r="G156" s="49">
        <f t="shared" si="3"/>
        <v>7</v>
      </c>
      <c r="H156" s="51">
        <v>986.7</v>
      </c>
      <c r="I156" s="51">
        <f t="shared" si="4"/>
        <v>6906.9000000000005</v>
      </c>
    </row>
    <row r="157" spans="1:9" ht="18.75" x14ac:dyDescent="0.3">
      <c r="A157" s="68" t="s">
        <v>223</v>
      </c>
      <c r="B157" s="57" t="s">
        <v>209</v>
      </c>
      <c r="C157" s="80">
        <v>1785</v>
      </c>
      <c r="D157" s="70">
        <v>46325</v>
      </c>
      <c r="E157" s="49">
        <v>74</v>
      </c>
      <c r="F157" s="49">
        <v>0</v>
      </c>
      <c r="G157" s="49">
        <f t="shared" si="3"/>
        <v>74</v>
      </c>
      <c r="H157" s="51">
        <v>13.2</v>
      </c>
      <c r="I157" s="51">
        <f t="shared" si="4"/>
        <v>976.8</v>
      </c>
    </row>
    <row r="158" spans="1:9" ht="18.75" x14ac:dyDescent="0.3">
      <c r="A158" s="68" t="s">
        <v>223</v>
      </c>
      <c r="B158" s="57" t="s">
        <v>209</v>
      </c>
      <c r="C158" s="80">
        <v>1785</v>
      </c>
      <c r="D158" s="70">
        <v>46441</v>
      </c>
      <c r="E158" s="49">
        <v>20</v>
      </c>
      <c r="F158" s="49">
        <v>0</v>
      </c>
      <c r="G158" s="49">
        <f t="shared" si="3"/>
        <v>20</v>
      </c>
      <c r="H158" s="51">
        <v>13.2</v>
      </c>
      <c r="I158" s="51">
        <f t="shared" si="4"/>
        <v>264</v>
      </c>
    </row>
    <row r="159" spans="1:9" ht="18.75" x14ac:dyDescent="0.3">
      <c r="A159" s="68" t="s">
        <v>75</v>
      </c>
      <c r="B159" s="57" t="s">
        <v>17</v>
      </c>
      <c r="C159" s="80">
        <v>1359</v>
      </c>
      <c r="D159" s="70">
        <v>46873</v>
      </c>
      <c r="E159" s="49">
        <v>6</v>
      </c>
      <c r="F159" s="49">
        <v>10</v>
      </c>
      <c r="G159" s="49">
        <f t="shared" si="3"/>
        <v>16</v>
      </c>
      <c r="H159" s="51">
        <v>92.03</v>
      </c>
      <c r="I159" s="51">
        <f t="shared" si="4"/>
        <v>1472.48</v>
      </c>
    </row>
    <row r="160" spans="1:9" ht="18.75" x14ac:dyDescent="0.3">
      <c r="A160" s="68" t="s">
        <v>304</v>
      </c>
      <c r="B160" s="57" t="s">
        <v>11</v>
      </c>
      <c r="C160" s="80">
        <v>1409</v>
      </c>
      <c r="D160" s="70">
        <v>46873</v>
      </c>
      <c r="E160" s="49">
        <v>129</v>
      </c>
      <c r="F160" s="49">
        <v>150</v>
      </c>
      <c r="G160" s="49">
        <f t="shared" si="3"/>
        <v>279</v>
      </c>
      <c r="H160" s="51">
        <v>28.39</v>
      </c>
      <c r="I160" s="51">
        <f t="shared" si="4"/>
        <v>7920.81</v>
      </c>
    </row>
    <row r="161" spans="1:9" ht="18.75" x14ac:dyDescent="0.3">
      <c r="A161" s="68" t="s">
        <v>304</v>
      </c>
      <c r="B161" s="57" t="s">
        <v>11</v>
      </c>
      <c r="C161" s="80">
        <v>1409</v>
      </c>
      <c r="D161" s="70">
        <v>46537</v>
      </c>
      <c r="E161" s="49">
        <v>0</v>
      </c>
      <c r="F161" s="49">
        <v>200</v>
      </c>
      <c r="G161" s="49">
        <f t="shared" si="3"/>
        <v>200</v>
      </c>
      <c r="H161" s="51">
        <v>28.39</v>
      </c>
      <c r="I161" s="51">
        <f t="shared" si="4"/>
        <v>5678</v>
      </c>
    </row>
    <row r="162" spans="1:9" ht="18.75" x14ac:dyDescent="0.3">
      <c r="A162" s="68" t="s">
        <v>304</v>
      </c>
      <c r="B162" s="57" t="s">
        <v>11</v>
      </c>
      <c r="C162" s="80">
        <v>1409</v>
      </c>
      <c r="D162" s="70">
        <v>46568</v>
      </c>
      <c r="E162" s="49">
        <v>0</v>
      </c>
      <c r="F162" s="49">
        <v>100</v>
      </c>
      <c r="G162" s="49">
        <f t="shared" si="3"/>
        <v>100</v>
      </c>
      <c r="H162" s="51">
        <v>28.39</v>
      </c>
      <c r="I162" s="51">
        <f t="shared" si="4"/>
        <v>2839</v>
      </c>
    </row>
    <row r="163" spans="1:9" ht="18.75" x14ac:dyDescent="0.3">
      <c r="A163" s="68" t="s">
        <v>236</v>
      </c>
      <c r="B163" s="57" t="s">
        <v>25</v>
      </c>
      <c r="C163" s="80">
        <v>9794</v>
      </c>
      <c r="D163" s="70">
        <v>46690</v>
      </c>
      <c r="E163" s="49">
        <v>10</v>
      </c>
      <c r="F163" s="49">
        <v>0</v>
      </c>
      <c r="G163" s="49">
        <f t="shared" si="3"/>
        <v>10</v>
      </c>
      <c r="H163" s="51">
        <v>0.15</v>
      </c>
      <c r="I163" s="51">
        <f t="shared" si="4"/>
        <v>1.5</v>
      </c>
    </row>
    <row r="164" spans="1:9" ht="18.75" x14ac:dyDescent="0.3">
      <c r="A164" s="68" t="s">
        <v>250</v>
      </c>
      <c r="B164" s="57" t="s">
        <v>25</v>
      </c>
      <c r="C164" s="80">
        <v>1575</v>
      </c>
      <c r="D164" s="70">
        <v>46477</v>
      </c>
      <c r="E164" s="49">
        <v>0</v>
      </c>
      <c r="F164" s="49">
        <v>100</v>
      </c>
      <c r="G164" s="49">
        <f t="shared" si="3"/>
        <v>100</v>
      </c>
      <c r="H164" s="51">
        <v>1.05</v>
      </c>
      <c r="I164" s="51">
        <f t="shared" si="4"/>
        <v>105</v>
      </c>
    </row>
    <row r="165" spans="1:9" ht="18.75" x14ac:dyDescent="0.3">
      <c r="A165" s="68" t="s">
        <v>16</v>
      </c>
      <c r="B165" s="57" t="s">
        <v>17</v>
      </c>
      <c r="C165" s="80">
        <v>1640</v>
      </c>
      <c r="D165" s="70">
        <v>46873</v>
      </c>
      <c r="E165" s="49">
        <v>327</v>
      </c>
      <c r="F165" s="49">
        <v>1850</v>
      </c>
      <c r="G165" s="49">
        <f t="shared" si="3"/>
        <v>2177</v>
      </c>
      <c r="H165" s="51">
        <v>16.5</v>
      </c>
      <c r="I165" s="51">
        <f t="shared" si="4"/>
        <v>35920.5</v>
      </c>
    </row>
    <row r="166" spans="1:9" ht="18.75" x14ac:dyDescent="0.3">
      <c r="A166" s="68" t="s">
        <v>285</v>
      </c>
      <c r="B166" s="57" t="s">
        <v>11</v>
      </c>
      <c r="C166" s="80">
        <v>9882</v>
      </c>
      <c r="D166" s="70">
        <v>46811</v>
      </c>
      <c r="E166" s="49">
        <v>192</v>
      </c>
      <c r="F166" s="49">
        <v>0</v>
      </c>
      <c r="G166" s="49">
        <f t="shared" si="3"/>
        <v>192</v>
      </c>
      <c r="H166" s="51">
        <v>22</v>
      </c>
      <c r="I166" s="51">
        <f t="shared" si="4"/>
        <v>4224</v>
      </c>
    </row>
    <row r="167" spans="1:9" ht="18.75" x14ac:dyDescent="0.3">
      <c r="A167" s="68" t="s">
        <v>266</v>
      </c>
      <c r="B167" s="57" t="s">
        <v>25</v>
      </c>
      <c r="C167" s="80">
        <v>1055</v>
      </c>
      <c r="D167" s="70">
        <v>46852</v>
      </c>
      <c r="E167" s="49">
        <v>0</v>
      </c>
      <c r="F167" s="49">
        <v>100</v>
      </c>
      <c r="G167" s="49">
        <f t="shared" si="3"/>
        <v>100</v>
      </c>
      <c r="H167" s="51">
        <v>0.61</v>
      </c>
      <c r="I167" s="51">
        <f t="shared" si="4"/>
        <v>61</v>
      </c>
    </row>
    <row r="168" spans="1:9" ht="18.75" x14ac:dyDescent="0.3">
      <c r="A168" s="68" t="s">
        <v>266</v>
      </c>
      <c r="B168" s="57" t="s">
        <v>25</v>
      </c>
      <c r="C168" s="80">
        <v>1055</v>
      </c>
      <c r="D168" s="70">
        <v>46851</v>
      </c>
      <c r="E168" s="49">
        <v>0</v>
      </c>
      <c r="F168" s="49">
        <v>200</v>
      </c>
      <c r="G168" s="49">
        <f t="shared" si="3"/>
        <v>200</v>
      </c>
      <c r="H168" s="51">
        <v>0.61</v>
      </c>
      <c r="I168" s="51">
        <f t="shared" si="4"/>
        <v>122</v>
      </c>
    </row>
    <row r="169" spans="1:9" ht="18.75" x14ac:dyDescent="0.3">
      <c r="A169" s="68" t="s">
        <v>239</v>
      </c>
      <c r="B169" s="57" t="s">
        <v>29</v>
      </c>
      <c r="C169" s="80">
        <v>10237</v>
      </c>
      <c r="D169" s="70">
        <v>47329</v>
      </c>
      <c r="E169" s="49">
        <v>0</v>
      </c>
      <c r="F169" s="49">
        <v>1</v>
      </c>
      <c r="G169" s="49">
        <f t="shared" si="3"/>
        <v>1</v>
      </c>
      <c r="H169" s="51">
        <v>26.95</v>
      </c>
      <c r="I169" s="51">
        <f t="shared" si="4"/>
        <v>26.95</v>
      </c>
    </row>
    <row r="170" spans="1:9" ht="18.75" x14ac:dyDescent="0.3">
      <c r="A170" s="68" t="s">
        <v>447</v>
      </c>
      <c r="B170" s="57" t="s">
        <v>219</v>
      </c>
      <c r="C170" s="80">
        <v>9161</v>
      </c>
      <c r="D170" s="70">
        <v>46599</v>
      </c>
      <c r="E170" s="49">
        <v>0</v>
      </c>
      <c r="F170" s="49">
        <v>100</v>
      </c>
      <c r="G170" s="49">
        <f t="shared" si="3"/>
        <v>100</v>
      </c>
      <c r="H170" s="51">
        <v>142.01</v>
      </c>
      <c r="I170" s="51">
        <f t="shared" si="4"/>
        <v>14201</v>
      </c>
    </row>
    <row r="171" spans="1:9" ht="18.75" x14ac:dyDescent="0.3">
      <c r="A171" s="68" t="s">
        <v>291</v>
      </c>
      <c r="B171" s="57" t="s">
        <v>11</v>
      </c>
      <c r="C171" s="80">
        <v>9804</v>
      </c>
      <c r="D171" s="70">
        <v>46446</v>
      </c>
      <c r="E171" s="49">
        <v>3</v>
      </c>
      <c r="F171" s="49">
        <v>0</v>
      </c>
      <c r="G171" s="49">
        <f t="shared" si="3"/>
        <v>3</v>
      </c>
      <c r="H171" s="51">
        <v>742.5</v>
      </c>
      <c r="I171" s="51">
        <f t="shared" si="4"/>
        <v>2227.5</v>
      </c>
    </row>
    <row r="172" spans="1:9" ht="18.75" x14ac:dyDescent="0.3">
      <c r="A172" s="68" t="s">
        <v>291</v>
      </c>
      <c r="B172" s="57" t="s">
        <v>11</v>
      </c>
      <c r="C172" s="80">
        <v>9804</v>
      </c>
      <c r="D172" s="70">
        <v>46538</v>
      </c>
      <c r="E172" s="49">
        <v>0</v>
      </c>
      <c r="F172" s="49">
        <v>2</v>
      </c>
      <c r="G172" s="49">
        <f t="shared" si="3"/>
        <v>2</v>
      </c>
      <c r="H172" s="51">
        <v>225.5</v>
      </c>
      <c r="I172" s="51">
        <f t="shared" si="4"/>
        <v>451</v>
      </c>
    </row>
    <row r="173" spans="1:9" ht="18.75" x14ac:dyDescent="0.3">
      <c r="A173" s="68" t="s">
        <v>291</v>
      </c>
      <c r="B173" s="57" t="s">
        <v>11</v>
      </c>
      <c r="C173" s="80">
        <v>9804</v>
      </c>
      <c r="D173" s="70">
        <v>46691</v>
      </c>
      <c r="E173" s="49">
        <v>0</v>
      </c>
      <c r="F173" s="49">
        <v>18</v>
      </c>
      <c r="G173" s="49">
        <f t="shared" si="3"/>
        <v>18</v>
      </c>
      <c r="H173" s="51">
        <v>225.5</v>
      </c>
      <c r="I173" s="51">
        <f t="shared" si="4"/>
        <v>4059</v>
      </c>
    </row>
    <row r="174" spans="1:9" ht="18.75" x14ac:dyDescent="0.3">
      <c r="A174" s="68" t="s">
        <v>18</v>
      </c>
      <c r="B174" s="57" t="s">
        <v>17</v>
      </c>
      <c r="C174" s="80">
        <v>1664</v>
      </c>
      <c r="D174" s="70">
        <v>46451</v>
      </c>
      <c r="E174" s="49">
        <v>2</v>
      </c>
      <c r="F174" s="49">
        <v>8</v>
      </c>
      <c r="G174" s="49">
        <f t="shared" si="3"/>
        <v>10</v>
      </c>
      <c r="H174" s="51">
        <v>225.5</v>
      </c>
      <c r="I174" s="51">
        <f t="shared" si="4"/>
        <v>2255</v>
      </c>
    </row>
    <row r="175" spans="1:9" ht="18.75" x14ac:dyDescent="0.3">
      <c r="A175" s="68" t="s">
        <v>18</v>
      </c>
      <c r="B175" s="57" t="s">
        <v>17</v>
      </c>
      <c r="C175" s="80">
        <v>1664</v>
      </c>
      <c r="D175" s="70">
        <v>46456</v>
      </c>
      <c r="E175" s="49"/>
      <c r="F175" s="49">
        <v>7</v>
      </c>
      <c r="G175" s="49">
        <f t="shared" si="3"/>
        <v>7</v>
      </c>
      <c r="H175" s="51">
        <v>225.5</v>
      </c>
      <c r="I175" s="51">
        <f t="shared" si="4"/>
        <v>1578.5</v>
      </c>
    </row>
    <row r="176" spans="1:9" ht="18.75" x14ac:dyDescent="0.3">
      <c r="A176" s="68" t="s">
        <v>20</v>
      </c>
      <c r="B176" s="57" t="s">
        <v>17</v>
      </c>
      <c r="C176" s="80">
        <v>1663</v>
      </c>
      <c r="D176" s="70">
        <v>46873</v>
      </c>
      <c r="E176" s="49">
        <v>2</v>
      </c>
      <c r="F176" s="49">
        <v>4</v>
      </c>
      <c r="G176" s="49">
        <f t="shared" si="3"/>
        <v>6</v>
      </c>
      <c r="H176" s="51">
        <v>225.5</v>
      </c>
      <c r="I176" s="51">
        <f t="shared" si="4"/>
        <v>1353</v>
      </c>
    </row>
    <row r="177" spans="1:9" ht="18.75" x14ac:dyDescent="0.3">
      <c r="A177" s="68" t="s">
        <v>20</v>
      </c>
      <c r="B177" s="57" t="s">
        <v>17</v>
      </c>
      <c r="C177" s="80">
        <v>1663</v>
      </c>
      <c r="D177" s="70">
        <v>46934</v>
      </c>
      <c r="E177" s="49">
        <v>0</v>
      </c>
      <c r="F177" s="49">
        <v>3</v>
      </c>
      <c r="G177" s="49">
        <f t="shared" si="3"/>
        <v>3</v>
      </c>
      <c r="H177" s="51">
        <v>225.5</v>
      </c>
      <c r="I177" s="51">
        <f t="shared" si="4"/>
        <v>676.5</v>
      </c>
    </row>
    <row r="178" spans="1:9" ht="18.75" x14ac:dyDescent="0.3">
      <c r="A178" s="68" t="s">
        <v>19</v>
      </c>
      <c r="B178" s="57" t="s">
        <v>17</v>
      </c>
      <c r="C178" s="80">
        <v>1665</v>
      </c>
      <c r="D178" s="70">
        <v>46203</v>
      </c>
      <c r="E178" s="49">
        <v>2</v>
      </c>
      <c r="F178" s="49">
        <v>0</v>
      </c>
      <c r="G178" s="49">
        <f t="shared" si="3"/>
        <v>2</v>
      </c>
      <c r="H178" s="51">
        <v>225.5</v>
      </c>
      <c r="I178" s="51">
        <f t="shared" si="4"/>
        <v>451</v>
      </c>
    </row>
    <row r="179" spans="1:9" ht="18.75" x14ac:dyDescent="0.3">
      <c r="A179" s="68" t="s">
        <v>19</v>
      </c>
      <c r="B179" s="57" t="s">
        <v>17</v>
      </c>
      <c r="C179" s="80">
        <v>1665</v>
      </c>
      <c r="D179" s="70">
        <v>46597</v>
      </c>
      <c r="E179" s="49"/>
      <c r="F179" s="49">
        <v>12</v>
      </c>
      <c r="G179" s="49">
        <f t="shared" si="3"/>
        <v>12</v>
      </c>
      <c r="H179" s="51">
        <v>225.5</v>
      </c>
      <c r="I179" s="51">
        <f t="shared" si="4"/>
        <v>2706</v>
      </c>
    </row>
    <row r="180" spans="1:9" ht="18.75" x14ac:dyDescent="0.3">
      <c r="A180" s="68" t="s">
        <v>333</v>
      </c>
      <c r="B180" s="57" t="s">
        <v>17</v>
      </c>
      <c r="C180" s="80">
        <v>1004</v>
      </c>
      <c r="D180" s="70">
        <v>46537</v>
      </c>
      <c r="E180" s="49">
        <v>5</v>
      </c>
      <c r="F180" s="49">
        <v>100</v>
      </c>
      <c r="G180" s="49">
        <f t="shared" si="3"/>
        <v>105</v>
      </c>
      <c r="H180" s="51">
        <v>66</v>
      </c>
      <c r="I180" s="51">
        <f t="shared" si="4"/>
        <v>6930</v>
      </c>
    </row>
    <row r="181" spans="1:9" ht="18.75" x14ac:dyDescent="0.3">
      <c r="A181" s="68" t="s">
        <v>21</v>
      </c>
      <c r="B181" s="57" t="s">
        <v>11</v>
      </c>
      <c r="C181" s="80">
        <v>9042</v>
      </c>
      <c r="D181" s="70">
        <v>46996</v>
      </c>
      <c r="E181" s="49">
        <v>625</v>
      </c>
      <c r="F181" s="49">
        <v>400</v>
      </c>
      <c r="G181" s="49">
        <f t="shared" si="3"/>
        <v>1025</v>
      </c>
      <c r="H181" s="51">
        <v>4.68</v>
      </c>
      <c r="I181" s="51">
        <f t="shared" si="4"/>
        <v>4797</v>
      </c>
    </row>
    <row r="182" spans="1:9" ht="18.75" x14ac:dyDescent="0.3">
      <c r="A182" s="68" t="s">
        <v>21</v>
      </c>
      <c r="B182" s="57" t="s">
        <v>11</v>
      </c>
      <c r="C182" s="80">
        <v>9042</v>
      </c>
      <c r="D182" s="70">
        <v>46873</v>
      </c>
      <c r="E182" s="49">
        <v>0</v>
      </c>
      <c r="F182" s="49">
        <v>1000</v>
      </c>
      <c r="G182" s="49">
        <f t="shared" si="3"/>
        <v>1000</v>
      </c>
      <c r="H182" s="51">
        <v>4.68</v>
      </c>
      <c r="I182" s="51">
        <f t="shared" si="4"/>
        <v>4680</v>
      </c>
    </row>
    <row r="183" spans="1:9" ht="18.75" x14ac:dyDescent="0.3">
      <c r="A183" s="68" t="s">
        <v>80</v>
      </c>
      <c r="B183" s="57" t="s">
        <v>11</v>
      </c>
      <c r="C183" s="80">
        <v>9043</v>
      </c>
      <c r="D183" s="70">
        <v>46903</v>
      </c>
      <c r="E183" s="49">
        <v>604</v>
      </c>
      <c r="F183" s="49">
        <v>0</v>
      </c>
      <c r="G183" s="49">
        <f t="shared" si="3"/>
        <v>604</v>
      </c>
      <c r="H183" s="51">
        <v>7.7</v>
      </c>
      <c r="I183" s="51">
        <f t="shared" si="4"/>
        <v>4650.8</v>
      </c>
    </row>
    <row r="184" spans="1:9" ht="18.75" x14ac:dyDescent="0.3">
      <c r="A184" s="68" t="s">
        <v>385</v>
      </c>
      <c r="B184" s="57" t="s">
        <v>78</v>
      </c>
      <c r="C184" s="80">
        <v>9338</v>
      </c>
      <c r="D184" s="70">
        <v>46339</v>
      </c>
      <c r="E184" s="49">
        <v>0</v>
      </c>
      <c r="F184" s="49">
        <v>1</v>
      </c>
      <c r="G184" s="49">
        <f t="shared" si="3"/>
        <v>1</v>
      </c>
      <c r="H184" s="51">
        <v>213.03</v>
      </c>
      <c r="I184" s="51">
        <f t="shared" si="4"/>
        <v>213.03</v>
      </c>
    </row>
    <row r="185" spans="1:9" ht="18.75" x14ac:dyDescent="0.3">
      <c r="A185" s="68" t="s">
        <v>385</v>
      </c>
      <c r="B185" s="57" t="s">
        <v>78</v>
      </c>
      <c r="C185" s="80">
        <v>9338</v>
      </c>
      <c r="D185" s="70">
        <v>46995</v>
      </c>
      <c r="E185" s="49">
        <v>0</v>
      </c>
      <c r="F185" s="49">
        <v>1</v>
      </c>
      <c r="G185" s="49">
        <f t="shared" si="3"/>
        <v>1</v>
      </c>
      <c r="H185" s="51">
        <v>213.03</v>
      </c>
      <c r="I185" s="51">
        <f t="shared" si="4"/>
        <v>213.03</v>
      </c>
    </row>
    <row r="186" spans="1:9" ht="18.75" x14ac:dyDescent="0.3">
      <c r="A186" s="68" t="s">
        <v>435</v>
      </c>
      <c r="B186" s="57" t="s">
        <v>11</v>
      </c>
      <c r="C186" s="80">
        <v>10795</v>
      </c>
      <c r="D186" s="70">
        <v>46418</v>
      </c>
      <c r="E186" s="49">
        <v>3</v>
      </c>
      <c r="F186" s="49">
        <v>0</v>
      </c>
      <c r="G186" s="49">
        <f t="shared" si="3"/>
        <v>3</v>
      </c>
      <c r="H186" s="51">
        <v>365</v>
      </c>
      <c r="I186" s="51">
        <f t="shared" si="4"/>
        <v>1095</v>
      </c>
    </row>
    <row r="187" spans="1:9" ht="18.75" x14ac:dyDescent="0.3">
      <c r="A187" s="68" t="s">
        <v>344</v>
      </c>
      <c r="B187" s="57" t="s">
        <v>343</v>
      </c>
      <c r="C187" s="80">
        <v>9390</v>
      </c>
      <c r="D187" s="70">
        <v>46537</v>
      </c>
      <c r="E187" s="49">
        <v>19</v>
      </c>
      <c r="F187" s="49">
        <v>40</v>
      </c>
      <c r="G187" s="49">
        <f t="shared" si="3"/>
        <v>59</v>
      </c>
      <c r="H187" s="51">
        <v>27.43</v>
      </c>
      <c r="I187" s="51">
        <f t="shared" si="4"/>
        <v>1618.37</v>
      </c>
    </row>
    <row r="188" spans="1:9" ht="18.75" x14ac:dyDescent="0.3">
      <c r="A188" s="68" t="s">
        <v>41</v>
      </c>
      <c r="B188" s="57" t="s">
        <v>25</v>
      </c>
      <c r="C188" s="80">
        <v>9732</v>
      </c>
      <c r="D188" s="70">
        <v>46660</v>
      </c>
      <c r="E188" s="49">
        <v>99</v>
      </c>
      <c r="F188" s="49">
        <v>0</v>
      </c>
      <c r="G188" s="49">
        <f t="shared" si="3"/>
        <v>99</v>
      </c>
      <c r="H188" s="51">
        <v>2.3199999999999998</v>
      </c>
      <c r="I188" s="51">
        <f t="shared" si="4"/>
        <v>229.67999999999998</v>
      </c>
    </row>
    <row r="189" spans="1:9" ht="18.75" x14ac:dyDescent="0.3">
      <c r="A189" s="68" t="s">
        <v>392</v>
      </c>
      <c r="B189" s="57" t="s">
        <v>11</v>
      </c>
      <c r="C189" s="80">
        <v>500002005</v>
      </c>
      <c r="D189" s="70">
        <v>46568</v>
      </c>
      <c r="E189" s="49">
        <v>9</v>
      </c>
      <c r="F189" s="49">
        <v>30</v>
      </c>
      <c r="G189" s="49">
        <f t="shared" si="3"/>
        <v>39</v>
      </c>
      <c r="H189" s="51">
        <v>145</v>
      </c>
      <c r="I189" s="51">
        <f t="shared" si="4"/>
        <v>5655</v>
      </c>
    </row>
    <row r="190" spans="1:9" ht="18.75" x14ac:dyDescent="0.3">
      <c r="A190" s="68" t="s">
        <v>392</v>
      </c>
      <c r="B190" s="57" t="s">
        <v>11</v>
      </c>
      <c r="C190" s="80">
        <v>500002005</v>
      </c>
      <c r="D190" s="70">
        <v>46507</v>
      </c>
      <c r="E190" s="49">
        <v>0</v>
      </c>
      <c r="F190" s="49">
        <v>20</v>
      </c>
      <c r="G190" s="49">
        <f t="shared" si="3"/>
        <v>20</v>
      </c>
      <c r="H190" s="51">
        <v>145</v>
      </c>
      <c r="I190" s="51">
        <f t="shared" si="4"/>
        <v>2900</v>
      </c>
    </row>
    <row r="191" spans="1:9" ht="18.75" x14ac:dyDescent="0.3">
      <c r="A191" s="68" t="s">
        <v>455</v>
      </c>
      <c r="B191" s="57" t="s">
        <v>25</v>
      </c>
      <c r="C191" s="80">
        <v>9231</v>
      </c>
      <c r="D191" s="70">
        <v>47299</v>
      </c>
      <c r="E191" s="49">
        <v>70</v>
      </c>
      <c r="F191" s="49">
        <v>0</v>
      </c>
      <c r="G191" s="49">
        <f t="shared" si="3"/>
        <v>70</v>
      </c>
      <c r="H191" s="51">
        <v>1.05</v>
      </c>
      <c r="I191" s="51">
        <f t="shared" si="4"/>
        <v>73.5</v>
      </c>
    </row>
    <row r="192" spans="1:9" ht="18.75" x14ac:dyDescent="0.3">
      <c r="A192" s="68" t="s">
        <v>246</v>
      </c>
      <c r="B192" s="57" t="s">
        <v>17</v>
      </c>
      <c r="C192" s="80">
        <v>1020</v>
      </c>
      <c r="D192" s="70" t="s">
        <v>467</v>
      </c>
      <c r="E192" s="49">
        <v>20</v>
      </c>
      <c r="F192" s="49">
        <v>30</v>
      </c>
      <c r="G192" s="49">
        <f t="shared" si="3"/>
        <v>50</v>
      </c>
      <c r="H192" s="51">
        <v>165</v>
      </c>
      <c r="I192" s="51">
        <f t="shared" si="4"/>
        <v>8250</v>
      </c>
    </row>
    <row r="193" spans="1:9" ht="18.75" x14ac:dyDescent="0.3">
      <c r="A193" s="68" t="s">
        <v>247</v>
      </c>
      <c r="B193" s="60" t="s">
        <v>17</v>
      </c>
      <c r="C193" s="81">
        <v>3030</v>
      </c>
      <c r="D193" s="71">
        <v>46660</v>
      </c>
      <c r="E193" s="49">
        <v>27</v>
      </c>
      <c r="F193" s="49">
        <v>80</v>
      </c>
      <c r="G193" s="49">
        <f t="shared" si="3"/>
        <v>107</v>
      </c>
      <c r="H193" s="51">
        <v>27.5</v>
      </c>
      <c r="I193" s="51">
        <f t="shared" si="4"/>
        <v>2942.5</v>
      </c>
    </row>
    <row r="194" spans="1:9" ht="18.75" x14ac:dyDescent="0.3">
      <c r="A194" s="68" t="s">
        <v>342</v>
      </c>
      <c r="B194" s="57" t="s">
        <v>25</v>
      </c>
      <c r="C194" s="80">
        <v>9392</v>
      </c>
      <c r="D194" s="70">
        <v>46934</v>
      </c>
      <c r="E194" s="49">
        <v>0</v>
      </c>
      <c r="F194" s="49">
        <v>300</v>
      </c>
      <c r="G194" s="49">
        <f t="shared" si="3"/>
        <v>300</v>
      </c>
      <c r="H194" s="51">
        <v>0.39</v>
      </c>
      <c r="I194" s="51">
        <f t="shared" si="4"/>
        <v>117</v>
      </c>
    </row>
    <row r="195" spans="1:9" ht="18.75" x14ac:dyDescent="0.3">
      <c r="A195" s="68" t="s">
        <v>378</v>
      </c>
      <c r="B195" s="57" t="s">
        <v>261</v>
      </c>
      <c r="C195" s="80">
        <v>9393</v>
      </c>
      <c r="D195" s="70">
        <v>47026</v>
      </c>
      <c r="E195" s="49">
        <v>25</v>
      </c>
      <c r="F195" s="49">
        <v>200</v>
      </c>
      <c r="G195" s="49">
        <f t="shared" ref="G195:G285" si="5">(E195+F195)</f>
        <v>225</v>
      </c>
      <c r="H195" s="51">
        <v>43.99</v>
      </c>
      <c r="I195" s="51">
        <f t="shared" si="4"/>
        <v>9897.75</v>
      </c>
    </row>
    <row r="196" spans="1:9" ht="18.75" x14ac:dyDescent="0.3">
      <c r="A196" s="68" t="s">
        <v>375</v>
      </c>
      <c r="B196" s="57" t="s">
        <v>37</v>
      </c>
      <c r="C196" s="80">
        <v>939302</v>
      </c>
      <c r="D196" s="70">
        <v>46418</v>
      </c>
      <c r="E196" s="49">
        <v>0</v>
      </c>
      <c r="F196" s="49">
        <v>4</v>
      </c>
      <c r="G196" s="49">
        <f t="shared" si="5"/>
        <v>4</v>
      </c>
      <c r="H196" s="51">
        <v>71.5</v>
      </c>
      <c r="I196" s="51">
        <f t="shared" si="4"/>
        <v>286</v>
      </c>
    </row>
    <row r="197" spans="1:9" ht="18.75" x14ac:dyDescent="0.3">
      <c r="A197" s="68" t="s">
        <v>76</v>
      </c>
      <c r="B197" s="57" t="s">
        <v>29</v>
      </c>
      <c r="C197" s="80">
        <v>1577</v>
      </c>
      <c r="D197" s="70">
        <v>47361</v>
      </c>
      <c r="E197" s="49">
        <v>9</v>
      </c>
      <c r="F197" s="49">
        <v>38</v>
      </c>
      <c r="G197" s="49">
        <f t="shared" si="5"/>
        <v>47</v>
      </c>
      <c r="H197" s="51">
        <v>55</v>
      </c>
      <c r="I197" s="51">
        <f t="shared" si="4"/>
        <v>2585</v>
      </c>
    </row>
    <row r="198" spans="1:9" ht="18.75" x14ac:dyDescent="0.3">
      <c r="A198" s="68" t="s">
        <v>265</v>
      </c>
      <c r="B198" s="57" t="s">
        <v>17</v>
      </c>
      <c r="C198" s="80">
        <v>9517</v>
      </c>
      <c r="D198" s="70">
        <v>46477</v>
      </c>
      <c r="E198" s="49">
        <v>58</v>
      </c>
      <c r="F198" s="49">
        <v>50</v>
      </c>
      <c r="G198" s="49">
        <f t="shared" si="5"/>
        <v>108</v>
      </c>
      <c r="H198" s="51">
        <v>79.2</v>
      </c>
      <c r="I198" s="51">
        <f t="shared" si="4"/>
        <v>8553.6</v>
      </c>
    </row>
    <row r="199" spans="1:9" ht="18.75" x14ac:dyDescent="0.3">
      <c r="A199" s="68" t="s">
        <v>58</v>
      </c>
      <c r="B199" s="57" t="s">
        <v>25</v>
      </c>
      <c r="C199" s="80">
        <v>1661</v>
      </c>
      <c r="D199" s="70">
        <v>46873</v>
      </c>
      <c r="E199" s="49">
        <v>29</v>
      </c>
      <c r="F199" s="49">
        <v>0</v>
      </c>
      <c r="G199" s="49">
        <f t="shared" si="5"/>
        <v>29</v>
      </c>
      <c r="H199" s="51">
        <v>1.6</v>
      </c>
      <c r="I199" s="51">
        <f t="shared" si="4"/>
        <v>46.400000000000006</v>
      </c>
    </row>
    <row r="200" spans="1:9" ht="18.75" x14ac:dyDescent="0.3">
      <c r="A200" s="68" t="s">
        <v>54</v>
      </c>
      <c r="B200" s="57" t="s">
        <v>25</v>
      </c>
      <c r="C200" s="80">
        <v>1414</v>
      </c>
      <c r="D200" s="70">
        <v>46325</v>
      </c>
      <c r="E200" s="49">
        <v>658</v>
      </c>
      <c r="F200" s="49">
        <v>600</v>
      </c>
      <c r="G200" s="49">
        <f t="shared" si="5"/>
        <v>1258</v>
      </c>
      <c r="H200" s="51">
        <v>4.76</v>
      </c>
      <c r="I200" s="51">
        <f t="shared" si="4"/>
        <v>5988.08</v>
      </c>
    </row>
    <row r="201" spans="1:9" ht="18.75" x14ac:dyDescent="0.3">
      <c r="A201" s="68" t="s">
        <v>54</v>
      </c>
      <c r="B201" s="57" t="s">
        <v>25</v>
      </c>
      <c r="C201" s="80">
        <v>1414</v>
      </c>
      <c r="D201" s="70">
        <v>46660</v>
      </c>
      <c r="E201" s="49">
        <v>0</v>
      </c>
      <c r="F201" s="49">
        <v>400</v>
      </c>
      <c r="G201" s="49">
        <f t="shared" si="5"/>
        <v>400</v>
      </c>
      <c r="H201" s="51">
        <v>4.76</v>
      </c>
      <c r="I201" s="51">
        <f t="shared" si="4"/>
        <v>1904</v>
      </c>
    </row>
    <row r="202" spans="1:9" ht="18.75" x14ac:dyDescent="0.3">
      <c r="A202" s="68" t="s">
        <v>54</v>
      </c>
      <c r="B202" s="57" t="s">
        <v>25</v>
      </c>
      <c r="C202" s="80">
        <v>1414</v>
      </c>
      <c r="D202" s="70">
        <v>46690</v>
      </c>
      <c r="E202" s="49">
        <v>0</v>
      </c>
      <c r="F202" s="49">
        <v>200</v>
      </c>
      <c r="G202" s="49">
        <f t="shared" si="5"/>
        <v>200</v>
      </c>
      <c r="H202" s="51">
        <v>4.76</v>
      </c>
      <c r="I202" s="51">
        <f t="shared" si="4"/>
        <v>952</v>
      </c>
    </row>
    <row r="203" spans="1:9" ht="18.75" x14ac:dyDescent="0.3">
      <c r="A203" s="68" t="s">
        <v>54</v>
      </c>
      <c r="B203" s="57" t="s">
        <v>25</v>
      </c>
      <c r="C203" s="80">
        <v>1414</v>
      </c>
      <c r="D203" s="70">
        <v>46873</v>
      </c>
      <c r="E203" s="49">
        <v>0</v>
      </c>
      <c r="F203" s="49">
        <v>100</v>
      </c>
      <c r="G203" s="49">
        <f t="shared" si="5"/>
        <v>100</v>
      </c>
      <c r="H203" s="51">
        <v>4.76</v>
      </c>
      <c r="I203" s="51">
        <f t="shared" si="4"/>
        <v>476</v>
      </c>
    </row>
    <row r="204" spans="1:9" ht="18.75" x14ac:dyDescent="0.3">
      <c r="A204" s="68" t="s">
        <v>328</v>
      </c>
      <c r="B204" s="57" t="s">
        <v>17</v>
      </c>
      <c r="C204" s="80">
        <v>9222</v>
      </c>
      <c r="D204" s="70">
        <v>46344</v>
      </c>
      <c r="E204" s="49">
        <v>29</v>
      </c>
      <c r="F204" s="49">
        <v>25</v>
      </c>
      <c r="G204" s="49">
        <f t="shared" si="5"/>
        <v>54</v>
      </c>
      <c r="H204" s="51">
        <v>107.71</v>
      </c>
      <c r="I204" s="51">
        <f t="shared" si="4"/>
        <v>5816.3399999999992</v>
      </c>
    </row>
    <row r="205" spans="1:9" ht="18.75" x14ac:dyDescent="0.3">
      <c r="A205" s="68" t="s">
        <v>313</v>
      </c>
      <c r="B205" s="57" t="s">
        <v>17</v>
      </c>
      <c r="C205" s="80">
        <v>1641</v>
      </c>
      <c r="D205" s="70">
        <v>46690</v>
      </c>
      <c r="E205" s="49">
        <v>25</v>
      </c>
      <c r="F205" s="49">
        <v>20</v>
      </c>
      <c r="G205" s="49">
        <f t="shared" si="5"/>
        <v>45</v>
      </c>
      <c r="H205" s="51">
        <v>643.5</v>
      </c>
      <c r="I205" s="51">
        <f t="shared" si="4"/>
        <v>28957.5</v>
      </c>
    </row>
    <row r="206" spans="1:9" ht="18.75" x14ac:dyDescent="0.3">
      <c r="A206" s="68" t="s">
        <v>252</v>
      </c>
      <c r="B206" s="57" t="s">
        <v>17</v>
      </c>
      <c r="C206" s="80">
        <v>10239</v>
      </c>
      <c r="D206" s="70">
        <v>46609</v>
      </c>
      <c r="E206" s="49">
        <v>25</v>
      </c>
      <c r="F206" s="49">
        <v>17</v>
      </c>
      <c r="G206" s="49">
        <f t="shared" si="5"/>
        <v>42</v>
      </c>
      <c r="H206" s="51">
        <v>53.35</v>
      </c>
      <c r="I206" s="51">
        <f t="shared" si="4"/>
        <v>2240.7000000000003</v>
      </c>
    </row>
    <row r="207" spans="1:9" ht="18.75" x14ac:dyDescent="0.3">
      <c r="A207" s="68" t="s">
        <v>182</v>
      </c>
      <c r="B207" s="57" t="s">
        <v>11</v>
      </c>
      <c r="C207" s="80">
        <v>1601</v>
      </c>
      <c r="D207" s="70">
        <v>46855</v>
      </c>
      <c r="E207" s="49">
        <v>684</v>
      </c>
      <c r="F207" s="49">
        <v>600</v>
      </c>
      <c r="G207" s="49">
        <f t="shared" si="5"/>
        <v>1284</v>
      </c>
      <c r="H207" s="51">
        <v>3.58</v>
      </c>
      <c r="I207" s="51">
        <f t="shared" si="4"/>
        <v>4596.72</v>
      </c>
    </row>
    <row r="208" spans="1:9" ht="18.75" x14ac:dyDescent="0.3">
      <c r="A208" s="68" t="s">
        <v>182</v>
      </c>
      <c r="B208" s="57" t="s">
        <v>11</v>
      </c>
      <c r="C208" s="80">
        <v>1601</v>
      </c>
      <c r="D208" s="70">
        <v>46783</v>
      </c>
      <c r="E208" s="49">
        <v>0</v>
      </c>
      <c r="F208" s="49">
        <v>200</v>
      </c>
      <c r="G208" s="49">
        <f t="shared" si="5"/>
        <v>200</v>
      </c>
      <c r="H208" s="51">
        <v>3.58</v>
      </c>
      <c r="I208" s="51">
        <f t="shared" ref="I208:I299" si="6">G208*H208</f>
        <v>716</v>
      </c>
    </row>
    <row r="209" spans="1:9" ht="18.75" x14ac:dyDescent="0.3">
      <c r="A209" s="68" t="s">
        <v>42</v>
      </c>
      <c r="B209" s="57" t="s">
        <v>29</v>
      </c>
      <c r="C209" s="80">
        <v>1236</v>
      </c>
      <c r="D209" s="70">
        <v>46830</v>
      </c>
      <c r="E209" s="49">
        <v>15</v>
      </c>
      <c r="F209" s="49">
        <v>219</v>
      </c>
      <c r="G209" s="49">
        <f t="shared" si="5"/>
        <v>234</v>
      </c>
      <c r="H209" s="51">
        <v>16.43</v>
      </c>
      <c r="I209" s="51">
        <f t="shared" si="6"/>
        <v>3844.62</v>
      </c>
    </row>
    <row r="210" spans="1:9" ht="18.75" x14ac:dyDescent="0.3">
      <c r="A210" s="68" t="s">
        <v>42</v>
      </c>
      <c r="B210" s="57" t="s">
        <v>29</v>
      </c>
      <c r="C210" s="80">
        <v>1236</v>
      </c>
      <c r="D210" s="70">
        <v>46831</v>
      </c>
      <c r="E210" s="49">
        <v>0</v>
      </c>
      <c r="F210" s="49">
        <v>100</v>
      </c>
      <c r="G210" s="49">
        <f t="shared" si="5"/>
        <v>100</v>
      </c>
      <c r="H210" s="51">
        <v>16.43</v>
      </c>
      <c r="I210" s="51">
        <f t="shared" si="6"/>
        <v>1643</v>
      </c>
    </row>
    <row r="211" spans="1:9" ht="18.75" x14ac:dyDescent="0.3">
      <c r="A211" s="68" t="s">
        <v>429</v>
      </c>
      <c r="B211" s="57" t="s">
        <v>301</v>
      </c>
      <c r="C211" s="80">
        <v>147874</v>
      </c>
      <c r="D211" s="70">
        <v>46418</v>
      </c>
      <c r="E211" s="49">
        <v>20</v>
      </c>
      <c r="F211" s="49">
        <v>30</v>
      </c>
      <c r="G211" s="49">
        <f t="shared" si="5"/>
        <v>50</v>
      </c>
      <c r="H211" s="51">
        <v>161</v>
      </c>
      <c r="I211" s="51">
        <f t="shared" si="6"/>
        <v>8050</v>
      </c>
    </row>
    <row r="212" spans="1:9" ht="18.75" x14ac:dyDescent="0.3">
      <c r="A212" s="68" t="s">
        <v>245</v>
      </c>
      <c r="B212" s="57" t="s">
        <v>11</v>
      </c>
      <c r="C212" s="80">
        <v>1809</v>
      </c>
      <c r="D212" s="70">
        <v>46721</v>
      </c>
      <c r="E212" s="49">
        <v>59</v>
      </c>
      <c r="F212" s="49">
        <v>50</v>
      </c>
      <c r="G212" s="49">
        <f t="shared" si="5"/>
        <v>109</v>
      </c>
      <c r="H212" s="51">
        <v>84.7</v>
      </c>
      <c r="I212" s="51">
        <f t="shared" si="6"/>
        <v>9232.3000000000011</v>
      </c>
    </row>
    <row r="213" spans="1:9" ht="18.75" x14ac:dyDescent="0.3">
      <c r="A213" s="68" t="s">
        <v>279</v>
      </c>
      <c r="B213" s="57" t="s">
        <v>25</v>
      </c>
      <c r="C213" s="80">
        <v>10288</v>
      </c>
      <c r="D213" s="70">
        <v>46660</v>
      </c>
      <c r="E213" s="49">
        <v>53</v>
      </c>
      <c r="F213" s="49">
        <v>28</v>
      </c>
      <c r="G213" s="49">
        <f t="shared" si="5"/>
        <v>81</v>
      </c>
      <c r="H213" s="51">
        <v>100</v>
      </c>
      <c r="I213" s="51">
        <f t="shared" si="6"/>
        <v>8100</v>
      </c>
    </row>
    <row r="214" spans="1:9" ht="18.75" x14ac:dyDescent="0.3">
      <c r="A214" s="68" t="s">
        <v>279</v>
      </c>
      <c r="B214" s="57" t="s">
        <v>25</v>
      </c>
      <c r="C214" s="80">
        <v>10288</v>
      </c>
      <c r="D214" s="70">
        <v>46721</v>
      </c>
      <c r="E214" s="49">
        <v>0</v>
      </c>
      <c r="F214" s="49">
        <v>112</v>
      </c>
      <c r="G214" s="49">
        <f t="shared" si="5"/>
        <v>112</v>
      </c>
      <c r="H214" s="51">
        <v>100</v>
      </c>
      <c r="I214" s="51">
        <f t="shared" si="6"/>
        <v>11200</v>
      </c>
    </row>
    <row r="215" spans="1:9" ht="18.75" x14ac:dyDescent="0.3">
      <c r="A215" s="68" t="s">
        <v>386</v>
      </c>
      <c r="B215" s="57" t="s">
        <v>11</v>
      </c>
      <c r="C215" s="80">
        <v>9713</v>
      </c>
      <c r="D215" s="70">
        <v>46264</v>
      </c>
      <c r="E215" s="49">
        <v>32</v>
      </c>
      <c r="F215" s="49">
        <v>0</v>
      </c>
      <c r="G215" s="49">
        <f t="shared" si="5"/>
        <v>32</v>
      </c>
      <c r="H215" s="51">
        <v>121</v>
      </c>
      <c r="I215" s="51">
        <f t="shared" si="6"/>
        <v>3872</v>
      </c>
    </row>
    <row r="216" spans="1:9" ht="18.75" x14ac:dyDescent="0.3">
      <c r="A216" s="68" t="s">
        <v>413</v>
      </c>
      <c r="B216" s="57" t="s">
        <v>11</v>
      </c>
      <c r="C216" s="80">
        <v>10399</v>
      </c>
      <c r="D216" s="70">
        <v>46660</v>
      </c>
      <c r="E216" s="49">
        <v>100</v>
      </c>
      <c r="F216" s="49">
        <v>100</v>
      </c>
      <c r="G216" s="49">
        <f t="shared" si="5"/>
        <v>200</v>
      </c>
      <c r="H216" s="51">
        <v>450</v>
      </c>
      <c r="I216" s="51">
        <f t="shared" si="6"/>
        <v>90000</v>
      </c>
    </row>
    <row r="217" spans="1:9" ht="18.75" x14ac:dyDescent="0.3">
      <c r="A217" s="68" t="s">
        <v>407</v>
      </c>
      <c r="B217" s="57" t="s">
        <v>458</v>
      </c>
      <c r="C217" s="80">
        <v>1235</v>
      </c>
      <c r="D217" s="70">
        <v>46958</v>
      </c>
      <c r="E217" s="49">
        <v>62</v>
      </c>
      <c r="F217" s="49">
        <v>100</v>
      </c>
      <c r="G217" s="49">
        <f t="shared" si="5"/>
        <v>162</v>
      </c>
      <c r="H217" s="51">
        <v>0.57999999999999996</v>
      </c>
      <c r="I217" s="51">
        <f t="shared" si="6"/>
        <v>93.96</v>
      </c>
    </row>
    <row r="218" spans="1:9" ht="18.75" x14ac:dyDescent="0.3">
      <c r="A218" s="68" t="s">
        <v>457</v>
      </c>
      <c r="B218" s="57" t="s">
        <v>458</v>
      </c>
      <c r="C218" s="80">
        <v>10398</v>
      </c>
      <c r="D218" s="70">
        <v>46995</v>
      </c>
      <c r="E218" s="49">
        <v>850</v>
      </c>
      <c r="F218" s="49">
        <v>1200</v>
      </c>
      <c r="G218" s="49">
        <f t="shared" si="5"/>
        <v>2050</v>
      </c>
      <c r="H218" s="51">
        <v>9.14</v>
      </c>
      <c r="I218" s="51">
        <f t="shared" si="6"/>
        <v>18737</v>
      </c>
    </row>
    <row r="219" spans="1:9" ht="18.75" x14ac:dyDescent="0.3">
      <c r="A219" s="68" t="s">
        <v>348</v>
      </c>
      <c r="B219" s="57" t="s">
        <v>11</v>
      </c>
      <c r="C219" s="80">
        <v>1070</v>
      </c>
      <c r="D219" s="70">
        <v>46599</v>
      </c>
      <c r="E219" s="49">
        <v>16</v>
      </c>
      <c r="F219" s="49">
        <v>0</v>
      </c>
      <c r="G219" s="49">
        <f t="shared" si="5"/>
        <v>16</v>
      </c>
      <c r="H219" s="51">
        <v>54.78</v>
      </c>
      <c r="I219" s="51">
        <f t="shared" si="6"/>
        <v>876.48</v>
      </c>
    </row>
    <row r="220" spans="1:9" ht="18.75" x14ac:dyDescent="0.3">
      <c r="A220" s="68" t="s">
        <v>348</v>
      </c>
      <c r="B220" s="57" t="s">
        <v>11</v>
      </c>
      <c r="C220" s="80">
        <v>1070</v>
      </c>
      <c r="D220" s="70">
        <v>46721</v>
      </c>
      <c r="E220" s="49">
        <v>0</v>
      </c>
      <c r="F220" s="49">
        <v>25</v>
      </c>
      <c r="G220" s="49">
        <f t="shared" si="5"/>
        <v>25</v>
      </c>
      <c r="H220" s="51">
        <v>54.78</v>
      </c>
      <c r="I220" s="51">
        <f t="shared" si="6"/>
        <v>1369.5</v>
      </c>
    </row>
    <row r="221" spans="1:9" ht="18.75" x14ac:dyDescent="0.3">
      <c r="A221" s="68" t="s">
        <v>414</v>
      </c>
      <c r="B221" s="57" t="s">
        <v>11</v>
      </c>
      <c r="C221" s="80">
        <v>9726</v>
      </c>
      <c r="D221" s="70">
        <v>46356</v>
      </c>
      <c r="E221" s="49">
        <v>89</v>
      </c>
      <c r="F221" s="49">
        <v>0</v>
      </c>
      <c r="G221" s="49">
        <f t="shared" si="5"/>
        <v>89</v>
      </c>
      <c r="H221" s="51">
        <v>1000</v>
      </c>
      <c r="I221" s="51">
        <f t="shared" si="6"/>
        <v>89000</v>
      </c>
    </row>
    <row r="222" spans="1:9" ht="18.75" x14ac:dyDescent="0.3">
      <c r="A222" s="68" t="s">
        <v>22</v>
      </c>
      <c r="B222" s="57" t="s">
        <v>11</v>
      </c>
      <c r="C222" s="80">
        <v>1605</v>
      </c>
      <c r="D222" s="70">
        <v>46660</v>
      </c>
      <c r="E222" s="49">
        <v>582</v>
      </c>
      <c r="F222" s="49">
        <v>350</v>
      </c>
      <c r="G222" s="49">
        <f t="shared" si="5"/>
        <v>932</v>
      </c>
      <c r="H222" s="51">
        <v>9.9</v>
      </c>
      <c r="I222" s="51">
        <f t="shared" si="6"/>
        <v>9226.8000000000011</v>
      </c>
    </row>
    <row r="223" spans="1:9" ht="18.75" x14ac:dyDescent="0.3">
      <c r="A223" s="68" t="s">
        <v>22</v>
      </c>
      <c r="B223" s="57" t="s">
        <v>11</v>
      </c>
      <c r="C223" s="80">
        <v>1605</v>
      </c>
      <c r="D223" s="70">
        <v>47238</v>
      </c>
      <c r="E223" s="49">
        <v>0</v>
      </c>
      <c r="F223" s="49">
        <v>1100</v>
      </c>
      <c r="G223" s="49">
        <f t="shared" si="5"/>
        <v>1100</v>
      </c>
      <c r="H223" s="61">
        <v>9.9</v>
      </c>
      <c r="I223" s="51">
        <f t="shared" si="6"/>
        <v>10890</v>
      </c>
    </row>
    <row r="224" spans="1:9" ht="18.75" x14ac:dyDescent="0.3">
      <c r="A224" s="68" t="s">
        <v>55</v>
      </c>
      <c r="B224" s="57" t="s">
        <v>25</v>
      </c>
      <c r="C224" s="80">
        <v>1417</v>
      </c>
      <c r="D224" s="70">
        <v>46691</v>
      </c>
      <c r="E224" s="49">
        <v>649</v>
      </c>
      <c r="F224" s="49">
        <v>700</v>
      </c>
      <c r="G224" s="49">
        <f t="shared" si="5"/>
        <v>1349</v>
      </c>
      <c r="H224" s="51">
        <v>0.14000000000000001</v>
      </c>
      <c r="I224" s="51">
        <f t="shared" si="6"/>
        <v>188.86</v>
      </c>
    </row>
    <row r="225" spans="1:9" ht="18.75" x14ac:dyDescent="0.3">
      <c r="A225" s="68" t="s">
        <v>215</v>
      </c>
      <c r="B225" s="57" t="s">
        <v>25</v>
      </c>
      <c r="C225" s="80">
        <v>1418</v>
      </c>
      <c r="D225" s="70">
        <v>46934</v>
      </c>
      <c r="E225" s="49">
        <v>575</v>
      </c>
      <c r="F225" s="49">
        <v>0</v>
      </c>
      <c r="G225" s="49">
        <f t="shared" si="5"/>
        <v>575</v>
      </c>
      <c r="H225" s="51">
        <v>0.21</v>
      </c>
      <c r="I225" s="51">
        <f t="shared" si="6"/>
        <v>120.75</v>
      </c>
    </row>
    <row r="226" spans="1:9" ht="18.75" x14ac:dyDescent="0.3">
      <c r="A226" s="68" t="s">
        <v>215</v>
      </c>
      <c r="B226" s="57" t="s">
        <v>25</v>
      </c>
      <c r="C226" s="80">
        <v>1418</v>
      </c>
      <c r="D226" s="70">
        <v>46691</v>
      </c>
      <c r="E226" s="49">
        <v>500</v>
      </c>
      <c r="F226" s="49">
        <v>1800</v>
      </c>
      <c r="G226" s="49">
        <f t="shared" si="5"/>
        <v>2300</v>
      </c>
      <c r="H226" s="51">
        <v>0.21</v>
      </c>
      <c r="I226" s="51">
        <f t="shared" si="6"/>
        <v>483</v>
      </c>
    </row>
    <row r="227" spans="1:9" ht="18.75" x14ac:dyDescent="0.3">
      <c r="A227" s="68" t="s">
        <v>339</v>
      </c>
      <c r="B227" s="57" t="s">
        <v>29</v>
      </c>
      <c r="C227" s="80">
        <v>9168</v>
      </c>
      <c r="D227" s="70">
        <v>46568</v>
      </c>
      <c r="E227" s="49">
        <v>0</v>
      </c>
      <c r="F227" s="49">
        <v>19</v>
      </c>
      <c r="G227" s="49">
        <f t="shared" si="5"/>
        <v>19</v>
      </c>
      <c r="H227" s="51">
        <v>50.82</v>
      </c>
      <c r="I227" s="51">
        <f t="shared" si="6"/>
        <v>965.58</v>
      </c>
    </row>
    <row r="228" spans="1:9" ht="18.75" x14ac:dyDescent="0.3">
      <c r="A228" s="68" t="s">
        <v>358</v>
      </c>
      <c r="B228" s="57" t="s">
        <v>74</v>
      </c>
      <c r="C228" s="80">
        <v>1538</v>
      </c>
      <c r="D228" s="70">
        <v>47087</v>
      </c>
      <c r="E228" s="49">
        <v>6</v>
      </c>
      <c r="F228" s="49">
        <v>23</v>
      </c>
      <c r="G228" s="49">
        <f t="shared" si="5"/>
        <v>29</v>
      </c>
      <c r="H228" s="51">
        <v>319</v>
      </c>
      <c r="I228" s="51">
        <f t="shared" si="6"/>
        <v>9251</v>
      </c>
    </row>
    <row r="229" spans="1:9" ht="18.75" x14ac:dyDescent="0.3">
      <c r="A229" s="68" t="s">
        <v>303</v>
      </c>
      <c r="B229" s="57" t="s">
        <v>17</v>
      </c>
      <c r="C229" s="80">
        <v>10305</v>
      </c>
      <c r="D229" s="70">
        <v>46326</v>
      </c>
      <c r="E229" s="49">
        <v>3</v>
      </c>
      <c r="F229" s="49">
        <v>0</v>
      </c>
      <c r="G229" s="49">
        <f t="shared" si="5"/>
        <v>3</v>
      </c>
      <c r="H229" s="51">
        <v>163.9</v>
      </c>
      <c r="I229" s="51">
        <f t="shared" si="6"/>
        <v>491.70000000000005</v>
      </c>
    </row>
    <row r="230" spans="1:9" ht="18.75" x14ac:dyDescent="0.3">
      <c r="A230" s="68" t="s">
        <v>408</v>
      </c>
      <c r="B230" s="57" t="s">
        <v>11</v>
      </c>
      <c r="C230" s="80">
        <v>10791</v>
      </c>
      <c r="D230" s="70">
        <v>46326</v>
      </c>
      <c r="E230" s="49">
        <v>18</v>
      </c>
      <c r="F230" s="49">
        <v>0</v>
      </c>
      <c r="G230" s="49">
        <f t="shared" si="5"/>
        <v>18</v>
      </c>
      <c r="H230" s="51">
        <v>149.6</v>
      </c>
      <c r="I230" s="51">
        <f t="shared" si="6"/>
        <v>2692.7999999999997</v>
      </c>
    </row>
    <row r="231" spans="1:9" ht="18.75" x14ac:dyDescent="0.3">
      <c r="A231" s="68" t="s">
        <v>23</v>
      </c>
      <c r="B231" s="57" t="s">
        <v>17</v>
      </c>
      <c r="C231" s="80">
        <v>9332</v>
      </c>
      <c r="D231" s="70">
        <v>46873</v>
      </c>
      <c r="E231" s="49">
        <v>113</v>
      </c>
      <c r="F231" s="49">
        <v>350</v>
      </c>
      <c r="G231" s="49">
        <f t="shared" si="5"/>
        <v>463</v>
      </c>
      <c r="H231" s="51">
        <v>9.89</v>
      </c>
      <c r="I231" s="51">
        <f t="shared" si="6"/>
        <v>4579.0700000000006</v>
      </c>
    </row>
    <row r="232" spans="1:9" ht="18.75" x14ac:dyDescent="0.3">
      <c r="A232" s="68" t="s">
        <v>24</v>
      </c>
      <c r="B232" s="57" t="s">
        <v>11</v>
      </c>
      <c r="C232" s="80">
        <v>1757</v>
      </c>
      <c r="D232" s="70">
        <v>47026</v>
      </c>
      <c r="E232" s="49">
        <v>938</v>
      </c>
      <c r="F232" s="49">
        <v>1000</v>
      </c>
      <c r="G232" s="49">
        <f t="shared" si="5"/>
        <v>1938</v>
      </c>
      <c r="H232" s="51">
        <v>55.65</v>
      </c>
      <c r="I232" s="51">
        <f t="shared" si="6"/>
        <v>107849.7</v>
      </c>
    </row>
    <row r="233" spans="1:9" ht="18.75" x14ac:dyDescent="0.3">
      <c r="A233" s="68" t="s">
        <v>222</v>
      </c>
      <c r="B233" s="57" t="s">
        <v>78</v>
      </c>
      <c r="C233" s="80">
        <v>10740</v>
      </c>
      <c r="D233" s="70">
        <v>46507</v>
      </c>
      <c r="E233" s="49">
        <v>120</v>
      </c>
      <c r="F233" s="49">
        <v>670</v>
      </c>
      <c r="G233" s="49">
        <f t="shared" si="5"/>
        <v>790</v>
      </c>
      <c r="H233" s="51">
        <v>31.35</v>
      </c>
      <c r="I233" s="51">
        <f t="shared" si="6"/>
        <v>24766.5</v>
      </c>
    </row>
    <row r="234" spans="1:9" ht="18.75" x14ac:dyDescent="0.3">
      <c r="A234" s="68" t="s">
        <v>222</v>
      </c>
      <c r="B234" s="57" t="s">
        <v>78</v>
      </c>
      <c r="C234" s="80">
        <v>10740</v>
      </c>
      <c r="D234" s="70">
        <v>46598</v>
      </c>
      <c r="E234" s="49">
        <v>0</v>
      </c>
      <c r="F234" s="49">
        <v>500</v>
      </c>
      <c r="G234" s="49">
        <f t="shared" si="5"/>
        <v>500</v>
      </c>
      <c r="H234" s="51">
        <v>31.35</v>
      </c>
      <c r="I234" s="51">
        <f t="shared" si="6"/>
        <v>15675</v>
      </c>
    </row>
    <row r="235" spans="1:9" ht="18.75" x14ac:dyDescent="0.3">
      <c r="A235" s="68" t="s">
        <v>292</v>
      </c>
      <c r="B235" s="57" t="s">
        <v>25</v>
      </c>
      <c r="C235" s="80">
        <v>1034</v>
      </c>
      <c r="D235" s="70">
        <v>46996</v>
      </c>
      <c r="E235" s="49">
        <v>0</v>
      </c>
      <c r="F235" s="62">
        <v>1200</v>
      </c>
      <c r="G235" s="49">
        <f t="shared" si="5"/>
        <v>1200</v>
      </c>
      <c r="H235" s="51">
        <v>0.5</v>
      </c>
      <c r="I235" s="51">
        <f t="shared" si="6"/>
        <v>600</v>
      </c>
    </row>
    <row r="236" spans="1:9" ht="18.75" x14ac:dyDescent="0.3">
      <c r="A236" s="68" t="s">
        <v>292</v>
      </c>
      <c r="B236" s="57" t="s">
        <v>25</v>
      </c>
      <c r="C236" s="80">
        <v>1034</v>
      </c>
      <c r="D236" s="70">
        <v>46965</v>
      </c>
      <c r="E236" s="49">
        <v>0</v>
      </c>
      <c r="F236" s="62">
        <v>800</v>
      </c>
      <c r="G236" s="49">
        <f t="shared" si="5"/>
        <v>800</v>
      </c>
      <c r="H236" s="51">
        <v>0.5</v>
      </c>
      <c r="I236" s="51">
        <f t="shared" si="6"/>
        <v>400</v>
      </c>
    </row>
    <row r="237" spans="1:9" ht="18.75" x14ac:dyDescent="0.3">
      <c r="A237" s="68" t="s">
        <v>292</v>
      </c>
      <c r="B237" s="57" t="s">
        <v>25</v>
      </c>
      <c r="C237" s="80">
        <v>1034</v>
      </c>
      <c r="D237" s="70">
        <v>46873</v>
      </c>
      <c r="E237" s="49">
        <v>1245</v>
      </c>
      <c r="F237" s="62">
        <v>0</v>
      </c>
      <c r="G237" s="49">
        <f t="shared" si="5"/>
        <v>1245</v>
      </c>
      <c r="H237" s="51">
        <v>0.5</v>
      </c>
      <c r="I237" s="51">
        <f t="shared" si="6"/>
        <v>622.5</v>
      </c>
    </row>
    <row r="238" spans="1:9" ht="18.75" x14ac:dyDescent="0.3">
      <c r="A238" s="68" t="s">
        <v>453</v>
      </c>
      <c r="B238" s="57" t="s">
        <v>402</v>
      </c>
      <c r="C238" s="80" t="s">
        <v>494</v>
      </c>
      <c r="D238" s="70">
        <v>47268</v>
      </c>
      <c r="E238" s="49">
        <v>200</v>
      </c>
      <c r="F238" s="62">
        <v>300</v>
      </c>
      <c r="G238" s="49">
        <f t="shared" si="5"/>
        <v>500</v>
      </c>
      <c r="H238" s="51">
        <v>6.74</v>
      </c>
      <c r="I238" s="51">
        <f t="shared" si="6"/>
        <v>3370</v>
      </c>
    </row>
    <row r="239" spans="1:9" ht="18.75" x14ac:dyDescent="0.3">
      <c r="A239" s="68" t="s">
        <v>293</v>
      </c>
      <c r="B239" s="57" t="s">
        <v>305</v>
      </c>
      <c r="C239" s="80">
        <v>10064</v>
      </c>
      <c r="D239" s="70">
        <v>46203</v>
      </c>
      <c r="E239" s="49">
        <v>33</v>
      </c>
      <c r="F239" s="62">
        <v>0</v>
      </c>
      <c r="G239" s="49">
        <f t="shared" si="5"/>
        <v>33</v>
      </c>
      <c r="H239" s="51">
        <v>5.5</v>
      </c>
      <c r="I239" s="51">
        <f t="shared" si="6"/>
        <v>181.5</v>
      </c>
    </row>
    <row r="240" spans="1:9" ht="18.75" x14ac:dyDescent="0.3">
      <c r="A240" s="68" t="s">
        <v>294</v>
      </c>
      <c r="B240" s="57" t="s">
        <v>29</v>
      </c>
      <c r="C240" s="80">
        <v>1037</v>
      </c>
      <c r="D240" s="70">
        <v>46446</v>
      </c>
      <c r="E240" s="49">
        <v>1</v>
      </c>
      <c r="F240" s="62">
        <v>0</v>
      </c>
      <c r="G240" s="49">
        <f t="shared" si="5"/>
        <v>1</v>
      </c>
      <c r="H240" s="51">
        <v>16.45</v>
      </c>
      <c r="I240" s="51">
        <f t="shared" si="6"/>
        <v>16.45</v>
      </c>
    </row>
    <row r="241" spans="1:9" ht="18.75" x14ac:dyDescent="0.3">
      <c r="A241" s="68" t="s">
        <v>294</v>
      </c>
      <c r="B241" s="57" t="s">
        <v>29</v>
      </c>
      <c r="C241" s="80">
        <v>1037</v>
      </c>
      <c r="D241" s="70">
        <v>47422</v>
      </c>
      <c r="E241" s="49">
        <v>10</v>
      </c>
      <c r="F241" s="62">
        <v>0</v>
      </c>
      <c r="G241" s="49">
        <f t="shared" si="5"/>
        <v>10</v>
      </c>
      <c r="H241" s="51">
        <v>16.45</v>
      </c>
      <c r="I241" s="51">
        <f t="shared" si="6"/>
        <v>164.5</v>
      </c>
    </row>
    <row r="242" spans="1:9" ht="18.75" x14ac:dyDescent="0.3">
      <c r="A242" s="68" t="s">
        <v>271</v>
      </c>
      <c r="B242" s="57" t="s">
        <v>29</v>
      </c>
      <c r="C242" s="80">
        <v>10227</v>
      </c>
      <c r="D242" s="70">
        <v>46996</v>
      </c>
      <c r="E242" s="49">
        <v>47</v>
      </c>
      <c r="F242" s="49">
        <v>312</v>
      </c>
      <c r="G242" s="49">
        <f t="shared" si="5"/>
        <v>359</v>
      </c>
      <c r="H242" s="51">
        <v>21.99</v>
      </c>
      <c r="I242" s="51">
        <f t="shared" si="6"/>
        <v>7894.41</v>
      </c>
    </row>
    <row r="243" spans="1:9" ht="18.75" x14ac:dyDescent="0.3">
      <c r="A243" s="68" t="s">
        <v>184</v>
      </c>
      <c r="B243" s="57" t="s">
        <v>17</v>
      </c>
      <c r="C243" s="80">
        <v>1194</v>
      </c>
      <c r="D243" s="70">
        <v>46674</v>
      </c>
      <c r="E243" s="49">
        <v>53</v>
      </c>
      <c r="F243" s="49">
        <v>100</v>
      </c>
      <c r="G243" s="49">
        <f t="shared" si="5"/>
        <v>153</v>
      </c>
      <c r="H243" s="51">
        <v>23.97</v>
      </c>
      <c r="I243" s="51">
        <f t="shared" si="6"/>
        <v>3667.41</v>
      </c>
    </row>
    <row r="244" spans="1:9" ht="18.75" x14ac:dyDescent="0.3">
      <c r="A244" s="68" t="s">
        <v>184</v>
      </c>
      <c r="B244" s="57" t="s">
        <v>17</v>
      </c>
      <c r="C244" s="80">
        <v>1194</v>
      </c>
      <c r="D244" s="70">
        <v>46903</v>
      </c>
      <c r="E244" s="49">
        <v>0</v>
      </c>
      <c r="F244" s="49">
        <v>50</v>
      </c>
      <c r="G244" s="49">
        <f t="shared" si="5"/>
        <v>50</v>
      </c>
      <c r="H244" s="51">
        <v>23.97</v>
      </c>
      <c r="I244" s="51">
        <f t="shared" si="6"/>
        <v>1198.5</v>
      </c>
    </row>
    <row r="245" spans="1:9" ht="18.75" x14ac:dyDescent="0.3">
      <c r="A245" s="68" t="s">
        <v>183</v>
      </c>
      <c r="B245" s="57" t="s">
        <v>17</v>
      </c>
      <c r="C245" s="80">
        <v>1195</v>
      </c>
      <c r="D245" s="70">
        <v>46857</v>
      </c>
      <c r="E245" s="49">
        <v>130</v>
      </c>
      <c r="F245" s="49">
        <v>200</v>
      </c>
      <c r="G245" s="49">
        <f t="shared" si="5"/>
        <v>330</v>
      </c>
      <c r="H245" s="51">
        <v>42.9</v>
      </c>
      <c r="I245" s="51">
        <f t="shared" si="6"/>
        <v>14157</v>
      </c>
    </row>
    <row r="246" spans="1:9" ht="18.75" x14ac:dyDescent="0.3">
      <c r="A246" s="68" t="s">
        <v>79</v>
      </c>
      <c r="B246" s="57" t="s">
        <v>17</v>
      </c>
      <c r="C246" s="80">
        <v>1198</v>
      </c>
      <c r="D246" s="70">
        <v>46339</v>
      </c>
      <c r="E246" s="49">
        <v>137</v>
      </c>
      <c r="F246" s="49">
        <v>200</v>
      </c>
      <c r="G246" s="49">
        <f t="shared" si="5"/>
        <v>337</v>
      </c>
      <c r="H246" s="51">
        <v>15.4</v>
      </c>
      <c r="I246" s="51">
        <f t="shared" si="6"/>
        <v>5189.8</v>
      </c>
    </row>
    <row r="247" spans="1:9" ht="18.75" x14ac:dyDescent="0.3">
      <c r="A247" s="68" t="s">
        <v>43</v>
      </c>
      <c r="B247" s="57" t="s">
        <v>17</v>
      </c>
      <c r="C247" s="80">
        <v>1199</v>
      </c>
      <c r="D247" s="70">
        <v>46847</v>
      </c>
      <c r="E247" s="49">
        <v>93</v>
      </c>
      <c r="F247" s="49">
        <v>50</v>
      </c>
      <c r="G247" s="49">
        <f t="shared" si="5"/>
        <v>143</v>
      </c>
      <c r="H247" s="51">
        <v>43.45</v>
      </c>
      <c r="I247" s="51">
        <f t="shared" si="6"/>
        <v>6213.35</v>
      </c>
    </row>
    <row r="248" spans="1:9" ht="18.75" x14ac:dyDescent="0.3">
      <c r="A248" s="68" t="s">
        <v>43</v>
      </c>
      <c r="B248" s="57" t="s">
        <v>17</v>
      </c>
      <c r="C248" s="80">
        <v>1199</v>
      </c>
      <c r="D248" s="70">
        <v>46660</v>
      </c>
      <c r="E248" s="49">
        <v>0</v>
      </c>
      <c r="F248" s="49">
        <v>150</v>
      </c>
      <c r="G248" s="49">
        <f t="shared" si="5"/>
        <v>150</v>
      </c>
      <c r="H248" s="51">
        <v>43.45</v>
      </c>
      <c r="I248" s="51">
        <f t="shared" si="6"/>
        <v>6517.5</v>
      </c>
    </row>
    <row r="249" spans="1:9" ht="18.75" x14ac:dyDescent="0.3">
      <c r="A249" s="68" t="s">
        <v>44</v>
      </c>
      <c r="B249" s="57" t="s">
        <v>17</v>
      </c>
      <c r="C249" s="80">
        <v>1201</v>
      </c>
      <c r="D249" s="70">
        <v>46660</v>
      </c>
      <c r="E249" s="49">
        <v>42</v>
      </c>
      <c r="F249" s="49">
        <v>0</v>
      </c>
      <c r="G249" s="49">
        <f t="shared" si="5"/>
        <v>42</v>
      </c>
      <c r="H249" s="51">
        <v>51.15</v>
      </c>
      <c r="I249" s="51">
        <f t="shared" si="6"/>
        <v>2148.2999999999997</v>
      </c>
    </row>
    <row r="250" spans="1:9" ht="18.75" x14ac:dyDescent="0.3">
      <c r="A250" s="68" t="s">
        <v>44</v>
      </c>
      <c r="B250" s="57" t="s">
        <v>17</v>
      </c>
      <c r="C250" s="80">
        <v>1201</v>
      </c>
      <c r="D250" s="70">
        <v>46859</v>
      </c>
      <c r="E250" s="49">
        <v>0</v>
      </c>
      <c r="F250" s="49">
        <v>50</v>
      </c>
      <c r="G250" s="49">
        <f t="shared" si="5"/>
        <v>50</v>
      </c>
      <c r="H250" s="51">
        <v>51.15</v>
      </c>
      <c r="I250" s="51">
        <f t="shared" si="6"/>
        <v>2557.5</v>
      </c>
    </row>
    <row r="251" spans="1:9" ht="18.75" x14ac:dyDescent="0.3">
      <c r="A251" s="68" t="s">
        <v>436</v>
      </c>
      <c r="B251" s="57" t="s">
        <v>219</v>
      </c>
      <c r="C251" s="80">
        <v>9500</v>
      </c>
      <c r="D251" s="70">
        <v>46752</v>
      </c>
      <c r="E251" s="49">
        <v>10</v>
      </c>
      <c r="F251" s="49">
        <v>0</v>
      </c>
      <c r="G251" s="49">
        <f t="shared" si="5"/>
        <v>10</v>
      </c>
      <c r="H251" s="51">
        <v>80.55</v>
      </c>
      <c r="I251" s="51">
        <f t="shared" si="6"/>
        <v>805.5</v>
      </c>
    </row>
    <row r="252" spans="1:9" ht="18.75" x14ac:dyDescent="0.3">
      <c r="A252" s="68" t="s">
        <v>459</v>
      </c>
      <c r="B252" s="57" t="s">
        <v>460</v>
      </c>
      <c r="C252" s="80"/>
      <c r="D252" s="70" t="s">
        <v>468</v>
      </c>
      <c r="E252" s="49">
        <v>20</v>
      </c>
      <c r="F252" s="49">
        <v>0</v>
      </c>
      <c r="G252" s="49">
        <f t="shared" si="5"/>
        <v>20</v>
      </c>
      <c r="H252" s="51">
        <v>690</v>
      </c>
      <c r="I252" s="51">
        <f t="shared" si="6"/>
        <v>13800</v>
      </c>
    </row>
    <row r="253" spans="1:9" ht="18.75" x14ac:dyDescent="0.3">
      <c r="A253" s="68" t="s">
        <v>347</v>
      </c>
      <c r="B253" s="57" t="s">
        <v>346</v>
      </c>
      <c r="C253" s="80">
        <v>800703002</v>
      </c>
      <c r="D253" s="70">
        <v>46599</v>
      </c>
      <c r="E253" s="49">
        <v>49</v>
      </c>
      <c r="F253" s="49">
        <v>60</v>
      </c>
      <c r="G253" s="49">
        <f t="shared" si="5"/>
        <v>109</v>
      </c>
      <c r="H253" s="51">
        <v>112</v>
      </c>
      <c r="I253" s="51">
        <f t="shared" si="6"/>
        <v>12208</v>
      </c>
    </row>
    <row r="254" spans="1:9" ht="18.75" x14ac:dyDescent="0.3">
      <c r="A254" s="68" t="s">
        <v>347</v>
      </c>
      <c r="B254" s="57" t="s">
        <v>346</v>
      </c>
      <c r="C254" s="80">
        <v>800703002</v>
      </c>
      <c r="D254" s="70">
        <v>46721</v>
      </c>
      <c r="E254" s="49">
        <v>0</v>
      </c>
      <c r="F254" s="49">
        <v>90</v>
      </c>
      <c r="G254" s="49">
        <f t="shared" si="5"/>
        <v>90</v>
      </c>
      <c r="H254" s="51">
        <v>112</v>
      </c>
      <c r="I254" s="51">
        <f t="shared" si="6"/>
        <v>10080</v>
      </c>
    </row>
    <row r="255" spans="1:9" ht="18.75" x14ac:dyDescent="0.3">
      <c r="A255" s="68" t="s">
        <v>77</v>
      </c>
      <c r="B255" s="57" t="s">
        <v>11</v>
      </c>
      <c r="C255" s="80">
        <v>1006</v>
      </c>
      <c r="D255" s="70">
        <v>46323</v>
      </c>
      <c r="E255" s="49">
        <v>28</v>
      </c>
      <c r="F255" s="49">
        <v>21</v>
      </c>
      <c r="G255" s="49">
        <f t="shared" si="5"/>
        <v>49</v>
      </c>
      <c r="H255" s="51">
        <v>45.98</v>
      </c>
      <c r="I255" s="51">
        <f t="shared" si="6"/>
        <v>2253.02</v>
      </c>
    </row>
    <row r="256" spans="1:9" ht="18.75" x14ac:dyDescent="0.3">
      <c r="A256" s="68" t="s">
        <v>77</v>
      </c>
      <c r="B256" s="57" t="s">
        <v>11</v>
      </c>
      <c r="C256" s="80">
        <v>1006</v>
      </c>
      <c r="D256" s="70">
        <v>46501</v>
      </c>
      <c r="E256" s="49">
        <v>0</v>
      </c>
      <c r="F256" s="49">
        <v>70</v>
      </c>
      <c r="G256" s="49">
        <f t="shared" si="5"/>
        <v>70</v>
      </c>
      <c r="H256" s="51">
        <v>45.98</v>
      </c>
      <c r="I256" s="51">
        <f t="shared" si="6"/>
        <v>3218.6</v>
      </c>
    </row>
    <row r="257" spans="1:13" ht="18.75" x14ac:dyDescent="0.3">
      <c r="A257" s="68" t="s">
        <v>77</v>
      </c>
      <c r="B257" s="57" t="s">
        <v>11</v>
      </c>
      <c r="C257" s="80">
        <v>1006</v>
      </c>
      <c r="D257" s="70">
        <v>46502</v>
      </c>
      <c r="E257" s="49">
        <v>0</v>
      </c>
      <c r="F257" s="49">
        <v>30</v>
      </c>
      <c r="G257" s="49">
        <f t="shared" si="5"/>
        <v>30</v>
      </c>
      <c r="H257" s="51">
        <v>45.98</v>
      </c>
      <c r="I257" s="51">
        <f t="shared" si="6"/>
        <v>1379.3999999999999</v>
      </c>
    </row>
    <row r="258" spans="1:13" ht="18.75" x14ac:dyDescent="0.3">
      <c r="A258" s="68" t="s">
        <v>452</v>
      </c>
      <c r="B258" s="57" t="s">
        <v>25</v>
      </c>
      <c r="C258" s="80">
        <v>10296</v>
      </c>
      <c r="D258" s="70">
        <v>46873</v>
      </c>
      <c r="E258" s="49">
        <v>0</v>
      </c>
      <c r="F258" s="49">
        <v>100</v>
      </c>
      <c r="G258" s="49">
        <f t="shared" si="5"/>
        <v>100</v>
      </c>
      <c r="H258" s="51">
        <v>1.19</v>
      </c>
      <c r="I258" s="51">
        <f t="shared" si="6"/>
        <v>119</v>
      </c>
    </row>
    <row r="259" spans="1:13" ht="18.75" x14ac:dyDescent="0.3">
      <c r="A259" s="68" t="s">
        <v>224</v>
      </c>
      <c r="B259" s="57" t="s">
        <v>63</v>
      </c>
      <c r="C259" s="80">
        <v>1885</v>
      </c>
      <c r="D259" s="70">
        <v>47026</v>
      </c>
      <c r="E259" s="49">
        <v>238</v>
      </c>
      <c r="F259" s="49">
        <v>0</v>
      </c>
      <c r="G259" s="49">
        <f t="shared" si="5"/>
        <v>238</v>
      </c>
      <c r="H259" s="51">
        <v>7.8</v>
      </c>
      <c r="I259" s="51">
        <f t="shared" si="6"/>
        <v>1856.3999999999999</v>
      </c>
    </row>
    <row r="260" spans="1:13" ht="18.75" x14ac:dyDescent="0.3">
      <c r="A260" s="68" t="s">
        <v>224</v>
      </c>
      <c r="B260" s="57" t="s">
        <v>63</v>
      </c>
      <c r="C260" s="80">
        <v>1885</v>
      </c>
      <c r="D260" s="70">
        <v>47421</v>
      </c>
      <c r="E260" s="49">
        <v>0</v>
      </c>
      <c r="F260" s="49">
        <v>300</v>
      </c>
      <c r="G260" s="49">
        <f t="shared" si="5"/>
        <v>300</v>
      </c>
      <c r="H260" s="51">
        <v>7.8</v>
      </c>
      <c r="I260" s="51">
        <f t="shared" si="6"/>
        <v>2340</v>
      </c>
    </row>
    <row r="261" spans="1:13" ht="18.75" x14ac:dyDescent="0.3">
      <c r="A261" s="68" t="s">
        <v>224</v>
      </c>
      <c r="B261" s="57" t="s">
        <v>63</v>
      </c>
      <c r="C261" s="80">
        <v>1885</v>
      </c>
      <c r="D261" s="70">
        <v>47087</v>
      </c>
      <c r="E261" s="49">
        <v>0</v>
      </c>
      <c r="F261" s="49">
        <v>400</v>
      </c>
      <c r="G261" s="49">
        <f t="shared" si="5"/>
        <v>400</v>
      </c>
      <c r="H261" s="51">
        <v>7.8</v>
      </c>
      <c r="I261" s="51">
        <f t="shared" si="6"/>
        <v>3120</v>
      </c>
    </row>
    <row r="262" spans="1:13" ht="18.75" x14ac:dyDescent="0.3">
      <c r="A262" s="68" t="s">
        <v>224</v>
      </c>
      <c r="B262" s="57" t="s">
        <v>63</v>
      </c>
      <c r="C262" s="80">
        <v>1885</v>
      </c>
      <c r="D262" s="70">
        <v>47057</v>
      </c>
      <c r="E262" s="49">
        <v>0</v>
      </c>
      <c r="F262" s="49">
        <v>100</v>
      </c>
      <c r="G262" s="49">
        <f t="shared" si="5"/>
        <v>100</v>
      </c>
      <c r="H262" s="51">
        <v>7.8</v>
      </c>
      <c r="I262" s="51">
        <f t="shared" si="6"/>
        <v>780</v>
      </c>
    </row>
    <row r="263" spans="1:13" ht="18.75" x14ac:dyDescent="0.3">
      <c r="A263" s="68" t="s">
        <v>278</v>
      </c>
      <c r="B263" s="57" t="s">
        <v>29</v>
      </c>
      <c r="C263" s="80">
        <v>1831</v>
      </c>
      <c r="D263" s="70">
        <v>46568</v>
      </c>
      <c r="E263" s="49">
        <v>20</v>
      </c>
      <c r="F263" s="49">
        <v>47</v>
      </c>
      <c r="G263" s="49">
        <f t="shared" si="5"/>
        <v>67</v>
      </c>
      <c r="H263" s="51">
        <v>19.8</v>
      </c>
      <c r="I263" s="51">
        <f t="shared" si="6"/>
        <v>1326.6000000000001</v>
      </c>
    </row>
    <row r="264" spans="1:13" ht="18.75" x14ac:dyDescent="0.3">
      <c r="A264" s="68" t="s">
        <v>272</v>
      </c>
      <c r="B264" s="57" t="s">
        <v>29</v>
      </c>
      <c r="C264" s="80">
        <v>1007</v>
      </c>
      <c r="D264" s="70">
        <v>46264</v>
      </c>
      <c r="E264" s="49">
        <v>1</v>
      </c>
      <c r="F264" s="49">
        <v>0</v>
      </c>
      <c r="G264" s="49">
        <f t="shared" si="5"/>
        <v>1</v>
      </c>
      <c r="H264" s="51">
        <v>2722.5</v>
      </c>
      <c r="I264" s="51">
        <f t="shared" si="6"/>
        <v>2722.5</v>
      </c>
    </row>
    <row r="265" spans="1:13" ht="18.75" x14ac:dyDescent="0.3">
      <c r="A265" s="68" t="s">
        <v>272</v>
      </c>
      <c r="B265" s="57" t="s">
        <v>29</v>
      </c>
      <c r="C265" s="80">
        <v>1007</v>
      </c>
      <c r="D265" s="70">
        <v>46418</v>
      </c>
      <c r="E265" s="49">
        <v>4</v>
      </c>
      <c r="F265" s="49">
        <v>0</v>
      </c>
      <c r="G265" s="49">
        <f t="shared" si="5"/>
        <v>4</v>
      </c>
      <c r="H265" s="51">
        <v>2722.5</v>
      </c>
      <c r="I265" s="51">
        <f t="shared" si="6"/>
        <v>10890</v>
      </c>
    </row>
    <row r="266" spans="1:13" ht="18.75" x14ac:dyDescent="0.3">
      <c r="A266" s="68" t="s">
        <v>213</v>
      </c>
      <c r="B266" s="57" t="s">
        <v>67</v>
      </c>
      <c r="C266" s="80">
        <v>1879</v>
      </c>
      <c r="D266" s="70">
        <v>46691</v>
      </c>
      <c r="E266" s="49">
        <v>74</v>
      </c>
      <c r="F266" s="49">
        <v>444</v>
      </c>
      <c r="G266" s="49">
        <f t="shared" si="5"/>
        <v>518</v>
      </c>
      <c r="H266" s="51">
        <v>104.5</v>
      </c>
      <c r="I266" s="51">
        <f t="shared" si="6"/>
        <v>54131</v>
      </c>
    </row>
    <row r="267" spans="1:13" ht="18.75" x14ac:dyDescent="0.3">
      <c r="A267" s="68" t="s">
        <v>432</v>
      </c>
      <c r="B267" s="57" t="s">
        <v>29</v>
      </c>
      <c r="C267" s="80">
        <v>9829</v>
      </c>
      <c r="D267" s="70">
        <v>47026</v>
      </c>
      <c r="E267" s="49">
        <v>25</v>
      </c>
      <c r="F267" s="49">
        <v>154</v>
      </c>
      <c r="G267" s="49">
        <f t="shared" si="5"/>
        <v>179</v>
      </c>
      <c r="H267" s="51">
        <v>99</v>
      </c>
      <c r="I267" s="51">
        <f t="shared" si="6"/>
        <v>17721</v>
      </c>
      <c r="M267" t="s">
        <v>257</v>
      </c>
    </row>
    <row r="268" spans="1:13" ht="18.75" x14ac:dyDescent="0.3">
      <c r="A268" s="68" t="s">
        <v>433</v>
      </c>
      <c r="B268" s="57" t="s">
        <v>67</v>
      </c>
      <c r="C268" s="80">
        <v>1870</v>
      </c>
      <c r="D268" s="70">
        <v>46752</v>
      </c>
      <c r="E268" s="49">
        <v>53</v>
      </c>
      <c r="F268" s="49">
        <v>120</v>
      </c>
      <c r="G268" s="49">
        <f t="shared" si="5"/>
        <v>173</v>
      </c>
      <c r="H268" s="51">
        <v>77</v>
      </c>
      <c r="I268" s="51">
        <f t="shared" si="6"/>
        <v>13321</v>
      </c>
    </row>
    <row r="269" spans="1:13" ht="18.75" x14ac:dyDescent="0.3">
      <c r="A269" s="68" t="s">
        <v>434</v>
      </c>
      <c r="B269" s="57" t="s">
        <v>67</v>
      </c>
      <c r="C269" s="80">
        <v>10459</v>
      </c>
      <c r="D269" s="70">
        <v>46903</v>
      </c>
      <c r="E269" s="49">
        <v>7</v>
      </c>
      <c r="F269" s="49">
        <v>0</v>
      </c>
      <c r="G269" s="49">
        <f t="shared" si="5"/>
        <v>7</v>
      </c>
      <c r="H269" s="51">
        <v>124.5</v>
      </c>
      <c r="I269" s="51">
        <f t="shared" si="6"/>
        <v>871.5</v>
      </c>
    </row>
    <row r="270" spans="1:13" ht="18.75" x14ac:dyDescent="0.3">
      <c r="A270" s="68" t="s">
        <v>197</v>
      </c>
      <c r="B270" s="57" t="s">
        <v>198</v>
      </c>
      <c r="C270" s="80">
        <v>10376</v>
      </c>
      <c r="D270" s="70">
        <v>47057</v>
      </c>
      <c r="E270" s="49">
        <v>50</v>
      </c>
      <c r="F270" s="49">
        <v>200</v>
      </c>
      <c r="G270" s="49">
        <f t="shared" si="5"/>
        <v>250</v>
      </c>
      <c r="H270" s="51">
        <v>32.43</v>
      </c>
      <c r="I270" s="51">
        <f t="shared" si="6"/>
        <v>8107.5</v>
      </c>
    </row>
    <row r="271" spans="1:13" ht="18.75" x14ac:dyDescent="0.3">
      <c r="A271" s="68" t="s">
        <v>226</v>
      </c>
      <c r="B271" s="57" t="s">
        <v>67</v>
      </c>
      <c r="C271" s="80">
        <v>1882</v>
      </c>
      <c r="D271" s="70">
        <v>47026</v>
      </c>
      <c r="E271" s="49">
        <v>107</v>
      </c>
      <c r="F271" s="49">
        <v>1728</v>
      </c>
      <c r="G271" s="49">
        <f t="shared" si="5"/>
        <v>1835</v>
      </c>
      <c r="H271" s="51">
        <v>46.51</v>
      </c>
      <c r="I271" s="51">
        <f t="shared" si="6"/>
        <v>85345.849999999991</v>
      </c>
    </row>
    <row r="272" spans="1:13" ht="18.75" x14ac:dyDescent="0.3">
      <c r="A272" s="68" t="s">
        <v>71</v>
      </c>
      <c r="B272" s="57" t="s">
        <v>67</v>
      </c>
      <c r="C272" s="80">
        <v>1872</v>
      </c>
      <c r="D272" s="70">
        <v>46660</v>
      </c>
      <c r="E272" s="49">
        <v>0</v>
      </c>
      <c r="F272" s="49">
        <v>87</v>
      </c>
      <c r="G272" s="49">
        <f t="shared" si="5"/>
        <v>87</v>
      </c>
      <c r="H272" s="51">
        <v>53.9</v>
      </c>
      <c r="I272" s="51">
        <f t="shared" si="6"/>
        <v>4689.3</v>
      </c>
    </row>
    <row r="273" spans="1:9" ht="18.75" x14ac:dyDescent="0.3">
      <c r="A273" s="68" t="s">
        <v>71</v>
      </c>
      <c r="B273" s="57" t="s">
        <v>67</v>
      </c>
      <c r="C273" s="80">
        <v>1872</v>
      </c>
      <c r="D273" s="70">
        <v>46681</v>
      </c>
      <c r="E273" s="49">
        <v>0</v>
      </c>
      <c r="F273" s="49">
        <v>100</v>
      </c>
      <c r="G273" s="49">
        <f t="shared" si="5"/>
        <v>100</v>
      </c>
      <c r="H273" s="51">
        <v>53.9</v>
      </c>
      <c r="I273" s="51">
        <f t="shared" si="6"/>
        <v>5390</v>
      </c>
    </row>
    <row r="274" spans="1:9" ht="18.75" x14ac:dyDescent="0.3">
      <c r="A274" s="68" t="s">
        <v>71</v>
      </c>
      <c r="B274" s="57" t="s">
        <v>67</v>
      </c>
      <c r="C274" s="80">
        <v>1872</v>
      </c>
      <c r="D274" s="70">
        <v>47422</v>
      </c>
      <c r="E274" s="49">
        <v>58</v>
      </c>
      <c r="F274" s="49">
        <v>200</v>
      </c>
      <c r="G274" s="49">
        <f t="shared" si="5"/>
        <v>258</v>
      </c>
      <c r="H274" s="51">
        <v>53.9</v>
      </c>
      <c r="I274" s="51">
        <f t="shared" si="6"/>
        <v>13906.199999999999</v>
      </c>
    </row>
    <row r="275" spans="1:9" ht="18.75" x14ac:dyDescent="0.3">
      <c r="A275" s="68" t="s">
        <v>72</v>
      </c>
      <c r="B275" s="57" t="s">
        <v>78</v>
      </c>
      <c r="C275" s="80">
        <v>1873</v>
      </c>
      <c r="D275" s="70">
        <v>47026</v>
      </c>
      <c r="E275" s="49">
        <v>37</v>
      </c>
      <c r="F275" s="49">
        <v>604</v>
      </c>
      <c r="G275" s="49">
        <f t="shared" si="5"/>
        <v>641</v>
      </c>
      <c r="H275" s="51">
        <v>99</v>
      </c>
      <c r="I275" s="51">
        <f t="shared" si="6"/>
        <v>63459</v>
      </c>
    </row>
    <row r="276" spans="1:9" ht="18.75" x14ac:dyDescent="0.3">
      <c r="A276" s="68" t="s">
        <v>72</v>
      </c>
      <c r="B276" s="57" t="s">
        <v>78</v>
      </c>
      <c r="C276" s="80">
        <v>1873</v>
      </c>
      <c r="D276" s="70">
        <v>47118</v>
      </c>
      <c r="E276" s="49">
        <v>0</v>
      </c>
      <c r="F276" s="49">
        <v>504</v>
      </c>
      <c r="G276" s="49">
        <f t="shared" si="5"/>
        <v>504</v>
      </c>
      <c r="H276" s="51">
        <v>99</v>
      </c>
      <c r="I276" s="51">
        <f t="shared" si="6"/>
        <v>49896</v>
      </c>
    </row>
    <row r="277" spans="1:9" ht="18.75" x14ac:dyDescent="0.3">
      <c r="A277" s="68" t="s">
        <v>68</v>
      </c>
      <c r="B277" s="57" t="s">
        <v>67</v>
      </c>
      <c r="C277" s="80">
        <v>1875</v>
      </c>
      <c r="D277" s="70">
        <v>47361</v>
      </c>
      <c r="E277" s="49">
        <v>45</v>
      </c>
      <c r="F277" s="49">
        <v>1277</v>
      </c>
      <c r="G277" s="49">
        <f t="shared" si="5"/>
        <v>1322</v>
      </c>
      <c r="H277" s="51">
        <v>48.7</v>
      </c>
      <c r="I277" s="51">
        <f t="shared" si="6"/>
        <v>64381.4</v>
      </c>
    </row>
    <row r="278" spans="1:9" ht="18.75" x14ac:dyDescent="0.3">
      <c r="A278" s="68" t="s">
        <v>68</v>
      </c>
      <c r="B278" s="57" t="s">
        <v>67</v>
      </c>
      <c r="C278" s="80">
        <v>1875</v>
      </c>
      <c r="D278" s="70">
        <v>46660</v>
      </c>
      <c r="E278" s="49">
        <v>0</v>
      </c>
      <c r="F278" s="49">
        <v>204</v>
      </c>
      <c r="G278" s="49">
        <f t="shared" si="5"/>
        <v>204</v>
      </c>
      <c r="H278" s="51">
        <v>48.7</v>
      </c>
      <c r="I278" s="51">
        <f t="shared" si="6"/>
        <v>9934.8000000000011</v>
      </c>
    </row>
    <row r="279" spans="1:9" ht="18.75" x14ac:dyDescent="0.3">
      <c r="A279" s="68" t="s">
        <v>64</v>
      </c>
      <c r="B279" s="57" t="s">
        <v>29</v>
      </c>
      <c r="C279" s="80">
        <v>9225</v>
      </c>
      <c r="D279" s="70">
        <v>46965</v>
      </c>
      <c r="E279" s="49">
        <v>90</v>
      </c>
      <c r="F279" s="49">
        <v>360</v>
      </c>
      <c r="G279" s="49">
        <f t="shared" si="5"/>
        <v>450</v>
      </c>
      <c r="H279" s="51">
        <v>16.43</v>
      </c>
      <c r="I279" s="51">
        <f t="shared" si="6"/>
        <v>7393.5</v>
      </c>
    </row>
    <row r="280" spans="1:9" ht="18.75" x14ac:dyDescent="0.3">
      <c r="A280" s="68" t="s">
        <v>64</v>
      </c>
      <c r="B280" s="57" t="s">
        <v>29</v>
      </c>
      <c r="C280" s="80">
        <v>9225</v>
      </c>
      <c r="D280" s="70">
        <v>47057</v>
      </c>
      <c r="E280" s="49">
        <v>0</v>
      </c>
      <c r="F280" s="49">
        <v>300</v>
      </c>
      <c r="G280" s="49">
        <f t="shared" si="5"/>
        <v>300</v>
      </c>
      <c r="H280" s="51">
        <v>16.43</v>
      </c>
      <c r="I280" s="51">
        <f t="shared" si="6"/>
        <v>4929</v>
      </c>
    </row>
    <row r="281" spans="1:9" ht="18.75" x14ac:dyDescent="0.3">
      <c r="A281" s="68" t="s">
        <v>66</v>
      </c>
      <c r="B281" s="57" t="s">
        <v>67</v>
      </c>
      <c r="C281" s="80">
        <v>1863</v>
      </c>
      <c r="D281" s="70">
        <v>46903</v>
      </c>
      <c r="E281" s="49">
        <v>82</v>
      </c>
      <c r="F281" s="49">
        <v>1114</v>
      </c>
      <c r="G281" s="49">
        <f t="shared" si="5"/>
        <v>1196</v>
      </c>
      <c r="H281" s="51">
        <v>46.18</v>
      </c>
      <c r="I281" s="51">
        <f t="shared" si="6"/>
        <v>55231.28</v>
      </c>
    </row>
    <row r="282" spans="1:9" ht="18.75" x14ac:dyDescent="0.3">
      <c r="A282" s="68" t="s">
        <v>65</v>
      </c>
      <c r="B282" s="57" t="s">
        <v>29</v>
      </c>
      <c r="C282" s="80">
        <v>1864</v>
      </c>
      <c r="D282" s="70">
        <v>47026</v>
      </c>
      <c r="E282" s="49">
        <v>56</v>
      </c>
      <c r="F282" s="49">
        <v>550</v>
      </c>
      <c r="G282" s="49">
        <f t="shared" si="5"/>
        <v>606</v>
      </c>
      <c r="H282" s="51">
        <v>30.23</v>
      </c>
      <c r="I282" s="51">
        <f t="shared" si="6"/>
        <v>18319.38</v>
      </c>
    </row>
    <row r="283" spans="1:9" ht="18.75" x14ac:dyDescent="0.3">
      <c r="A283" s="68" t="s">
        <v>65</v>
      </c>
      <c r="B283" s="57" t="s">
        <v>29</v>
      </c>
      <c r="C283" s="80">
        <v>1864</v>
      </c>
      <c r="D283" s="70">
        <v>47057</v>
      </c>
      <c r="E283" s="49">
        <v>0</v>
      </c>
      <c r="F283" s="49">
        <v>300</v>
      </c>
      <c r="G283" s="49">
        <f t="shared" si="5"/>
        <v>300</v>
      </c>
      <c r="H283" s="51">
        <v>30.23</v>
      </c>
      <c r="I283" s="51">
        <f t="shared" si="6"/>
        <v>9069</v>
      </c>
    </row>
    <row r="284" spans="1:9" ht="18.75" x14ac:dyDescent="0.3">
      <c r="A284" s="68" t="s">
        <v>273</v>
      </c>
      <c r="B284" s="57" t="s">
        <v>74</v>
      </c>
      <c r="C284" s="80">
        <v>9173</v>
      </c>
      <c r="D284" s="70">
        <v>47087</v>
      </c>
      <c r="E284" s="49">
        <v>7</v>
      </c>
      <c r="F284" s="49">
        <v>0</v>
      </c>
      <c r="G284" s="49">
        <f t="shared" si="5"/>
        <v>7</v>
      </c>
      <c r="H284" s="51">
        <v>423.5</v>
      </c>
      <c r="I284" s="51">
        <f t="shared" si="6"/>
        <v>2964.5</v>
      </c>
    </row>
    <row r="285" spans="1:9" ht="18.75" x14ac:dyDescent="0.3">
      <c r="A285" s="68" t="s">
        <v>274</v>
      </c>
      <c r="B285" s="57" t="s">
        <v>11</v>
      </c>
      <c r="C285" s="80">
        <v>1961</v>
      </c>
      <c r="D285" s="70">
        <v>46446</v>
      </c>
      <c r="E285" s="49">
        <v>39</v>
      </c>
      <c r="F285" s="49">
        <v>0</v>
      </c>
      <c r="G285" s="49">
        <f t="shared" si="5"/>
        <v>39</v>
      </c>
      <c r="H285" s="51">
        <v>26.4</v>
      </c>
      <c r="I285" s="51">
        <f t="shared" si="6"/>
        <v>1029.5999999999999</v>
      </c>
    </row>
    <row r="286" spans="1:9" ht="18.75" x14ac:dyDescent="0.3">
      <c r="A286" s="68" t="s">
        <v>274</v>
      </c>
      <c r="B286" s="57" t="s">
        <v>11</v>
      </c>
      <c r="C286" s="80">
        <v>1961</v>
      </c>
      <c r="D286" s="70">
        <v>46691</v>
      </c>
      <c r="E286" s="49">
        <v>260</v>
      </c>
      <c r="F286" s="49">
        <v>200</v>
      </c>
      <c r="G286" s="49">
        <f t="shared" ref="G286:G311" si="7">(E286+F286)</f>
        <v>460</v>
      </c>
      <c r="H286" s="51">
        <v>26.4</v>
      </c>
      <c r="I286" s="51">
        <f t="shared" si="6"/>
        <v>12144</v>
      </c>
    </row>
    <row r="287" spans="1:9" ht="18.75" x14ac:dyDescent="0.3">
      <c r="A287" s="68" t="s">
        <v>403</v>
      </c>
      <c r="B287" s="57" t="s">
        <v>29</v>
      </c>
      <c r="C287" s="80">
        <v>10371</v>
      </c>
      <c r="D287" s="70">
        <v>46924</v>
      </c>
      <c r="E287" s="49">
        <v>0</v>
      </c>
      <c r="F287" s="49">
        <v>10</v>
      </c>
      <c r="G287" s="49">
        <f t="shared" si="7"/>
        <v>10</v>
      </c>
      <c r="H287" s="51">
        <v>66</v>
      </c>
      <c r="I287" s="51">
        <f t="shared" si="6"/>
        <v>660</v>
      </c>
    </row>
    <row r="288" spans="1:9" ht="18.75" x14ac:dyDescent="0.3">
      <c r="A288" s="68" t="s">
        <v>302</v>
      </c>
      <c r="B288" s="57" t="s">
        <v>78</v>
      </c>
      <c r="C288" s="80">
        <v>9119</v>
      </c>
      <c r="D288" s="70">
        <v>46923</v>
      </c>
      <c r="E288" s="49">
        <v>5</v>
      </c>
      <c r="F288" s="49">
        <v>2</v>
      </c>
      <c r="G288" s="49">
        <f>(E288+F288)</f>
        <v>7</v>
      </c>
      <c r="H288" s="51">
        <v>22.55</v>
      </c>
      <c r="I288" s="51">
        <f t="shared" si="6"/>
        <v>157.85</v>
      </c>
    </row>
    <row r="289" spans="1:10" ht="18.75" x14ac:dyDescent="0.3">
      <c r="A289" s="68" t="s">
        <v>275</v>
      </c>
      <c r="B289" s="57" t="s">
        <v>25</v>
      </c>
      <c r="C289" s="80">
        <v>1355</v>
      </c>
      <c r="D289" s="70">
        <v>46402</v>
      </c>
      <c r="E289" s="49">
        <v>307</v>
      </c>
      <c r="F289" s="49">
        <v>200</v>
      </c>
      <c r="G289" s="49">
        <f>(E289+F289)</f>
        <v>507</v>
      </c>
      <c r="H289" s="51">
        <v>0.19</v>
      </c>
      <c r="I289" s="51">
        <f t="shared" si="6"/>
        <v>96.33</v>
      </c>
    </row>
    <row r="290" spans="1:10" ht="18.75" x14ac:dyDescent="0.3">
      <c r="A290" s="68" t="s">
        <v>275</v>
      </c>
      <c r="B290" s="57" t="s">
        <v>25</v>
      </c>
      <c r="C290" s="80">
        <v>1355</v>
      </c>
      <c r="D290" s="70">
        <v>46679</v>
      </c>
      <c r="E290" s="49">
        <v>0</v>
      </c>
      <c r="F290" s="49">
        <v>400</v>
      </c>
      <c r="G290" s="49">
        <f t="shared" si="7"/>
        <v>400</v>
      </c>
      <c r="H290" s="51">
        <v>0.19</v>
      </c>
      <c r="I290" s="51">
        <f t="shared" si="6"/>
        <v>76</v>
      </c>
      <c r="J290" t="s">
        <v>258</v>
      </c>
    </row>
    <row r="291" spans="1:10" ht="18.75" x14ac:dyDescent="0.3">
      <c r="A291" s="68" t="s">
        <v>232</v>
      </c>
      <c r="B291" s="57" t="s">
        <v>11</v>
      </c>
      <c r="C291" s="80">
        <v>10244</v>
      </c>
      <c r="D291" s="70">
        <v>46903</v>
      </c>
      <c r="E291" s="49">
        <v>440</v>
      </c>
      <c r="F291" s="49">
        <v>200</v>
      </c>
      <c r="G291" s="49">
        <f t="shared" si="7"/>
        <v>640</v>
      </c>
      <c r="H291" s="51">
        <v>20.9</v>
      </c>
      <c r="I291" s="51">
        <f t="shared" si="6"/>
        <v>13376</v>
      </c>
    </row>
    <row r="292" spans="1:10" ht="18.75" x14ac:dyDescent="0.3">
      <c r="A292" s="68" t="s">
        <v>232</v>
      </c>
      <c r="B292" s="57" t="s">
        <v>11</v>
      </c>
      <c r="C292" s="80">
        <v>10244</v>
      </c>
      <c r="D292" s="70">
        <v>47238</v>
      </c>
      <c r="E292" s="49">
        <v>0</v>
      </c>
      <c r="F292" s="49">
        <v>1800</v>
      </c>
      <c r="G292" s="49">
        <f t="shared" si="7"/>
        <v>1800</v>
      </c>
      <c r="H292" s="51">
        <v>20.9</v>
      </c>
      <c r="I292" s="51">
        <f t="shared" si="6"/>
        <v>37620</v>
      </c>
    </row>
    <row r="293" spans="1:10" ht="18.75" x14ac:dyDescent="0.3">
      <c r="A293" s="68" t="s">
        <v>396</v>
      </c>
      <c r="B293" s="57" t="s">
        <v>219</v>
      </c>
      <c r="C293" s="80">
        <v>9145</v>
      </c>
      <c r="D293" s="70">
        <v>46265</v>
      </c>
      <c r="E293" s="49">
        <v>2</v>
      </c>
      <c r="F293" s="49">
        <v>15</v>
      </c>
      <c r="G293" s="49">
        <f t="shared" si="7"/>
        <v>17</v>
      </c>
      <c r="H293" s="51">
        <v>6479</v>
      </c>
      <c r="I293" s="51">
        <f t="shared" si="6"/>
        <v>110143</v>
      </c>
    </row>
    <row r="294" spans="1:10" ht="18.75" x14ac:dyDescent="0.3">
      <c r="A294" s="68" t="s">
        <v>396</v>
      </c>
      <c r="B294" s="57" t="s">
        <v>219</v>
      </c>
      <c r="C294" s="80">
        <v>9145</v>
      </c>
      <c r="D294" s="70">
        <v>46538</v>
      </c>
      <c r="E294" s="49"/>
      <c r="F294" s="49">
        <v>6</v>
      </c>
      <c r="G294" s="49">
        <f t="shared" si="7"/>
        <v>6</v>
      </c>
      <c r="H294" s="51">
        <v>6479</v>
      </c>
      <c r="I294" s="51">
        <f t="shared" si="6"/>
        <v>38874</v>
      </c>
    </row>
    <row r="295" spans="1:10" ht="18.75" x14ac:dyDescent="0.3">
      <c r="A295" s="68" t="s">
        <v>341</v>
      </c>
      <c r="B295" s="57" t="s">
        <v>17</v>
      </c>
      <c r="C295" s="80">
        <v>1028</v>
      </c>
      <c r="D295" s="70">
        <v>46934</v>
      </c>
      <c r="E295" s="49">
        <v>2</v>
      </c>
      <c r="F295" s="49">
        <v>3</v>
      </c>
      <c r="G295" s="49">
        <f t="shared" si="7"/>
        <v>5</v>
      </c>
      <c r="H295" s="51">
        <v>269.5</v>
      </c>
      <c r="I295" s="51">
        <f t="shared" si="6"/>
        <v>1347.5</v>
      </c>
    </row>
    <row r="296" spans="1:10" ht="18.75" x14ac:dyDescent="0.3">
      <c r="A296" s="68" t="s">
        <v>276</v>
      </c>
      <c r="B296" s="57" t="s">
        <v>29</v>
      </c>
      <c r="C296" s="80">
        <v>1952</v>
      </c>
      <c r="D296" s="70">
        <v>46599</v>
      </c>
      <c r="E296" s="49">
        <v>21</v>
      </c>
      <c r="F296" s="49">
        <v>0</v>
      </c>
      <c r="G296" s="49">
        <f t="shared" si="7"/>
        <v>21</v>
      </c>
      <c r="H296" s="51">
        <v>38.5</v>
      </c>
      <c r="I296" s="51">
        <f t="shared" si="6"/>
        <v>808.5</v>
      </c>
    </row>
    <row r="297" spans="1:10" ht="18.75" x14ac:dyDescent="0.3">
      <c r="A297" s="68" t="s">
        <v>227</v>
      </c>
      <c r="B297" s="57" t="s">
        <v>11</v>
      </c>
      <c r="C297" s="80">
        <v>9336</v>
      </c>
      <c r="D297" s="70">
        <v>46477</v>
      </c>
      <c r="E297" s="49">
        <v>72</v>
      </c>
      <c r="F297" s="49">
        <v>0</v>
      </c>
      <c r="G297" s="49">
        <f t="shared" si="7"/>
        <v>72</v>
      </c>
      <c r="H297" s="51">
        <v>11</v>
      </c>
      <c r="I297" s="51">
        <f t="shared" si="6"/>
        <v>792</v>
      </c>
    </row>
    <row r="298" spans="1:10" ht="18.75" x14ac:dyDescent="0.3">
      <c r="A298" s="68" t="s">
        <v>227</v>
      </c>
      <c r="B298" s="57" t="s">
        <v>11</v>
      </c>
      <c r="C298" s="80">
        <v>9336</v>
      </c>
      <c r="D298" s="70">
        <v>46903</v>
      </c>
      <c r="E298" s="49">
        <v>0</v>
      </c>
      <c r="F298" s="49">
        <v>100</v>
      </c>
      <c r="G298" s="49">
        <f t="shared" si="7"/>
        <v>100</v>
      </c>
      <c r="H298" s="51">
        <v>11</v>
      </c>
      <c r="I298" s="51">
        <f t="shared" si="6"/>
        <v>1100</v>
      </c>
    </row>
    <row r="299" spans="1:10" ht="18.75" x14ac:dyDescent="0.3">
      <c r="A299" s="68" t="s">
        <v>277</v>
      </c>
      <c r="B299" s="57" t="s">
        <v>29</v>
      </c>
      <c r="C299" s="80">
        <v>1966</v>
      </c>
      <c r="D299" s="70">
        <v>46696</v>
      </c>
      <c r="E299" s="49">
        <v>10</v>
      </c>
      <c r="F299" s="49">
        <v>5</v>
      </c>
      <c r="G299" s="49">
        <f t="shared" si="7"/>
        <v>15</v>
      </c>
      <c r="H299" s="51">
        <v>31.89</v>
      </c>
      <c r="I299" s="51">
        <f t="shared" si="6"/>
        <v>478.35</v>
      </c>
    </row>
    <row r="300" spans="1:10" ht="18.75" x14ac:dyDescent="0.3">
      <c r="A300" s="68" t="s">
        <v>284</v>
      </c>
      <c r="B300" s="57" t="s">
        <v>390</v>
      </c>
      <c r="C300" s="80">
        <v>9124</v>
      </c>
      <c r="D300" s="70">
        <v>46873</v>
      </c>
      <c r="E300" s="49">
        <v>200</v>
      </c>
      <c r="F300" s="49">
        <v>700</v>
      </c>
      <c r="G300" s="49">
        <f t="shared" si="7"/>
        <v>900</v>
      </c>
      <c r="H300" s="51">
        <v>1.91</v>
      </c>
      <c r="I300" s="51">
        <f t="shared" ref="I300:I311" si="8">G300*H300</f>
        <v>1719</v>
      </c>
    </row>
    <row r="301" spans="1:10" ht="18.75" x14ac:dyDescent="0.3">
      <c r="A301" s="68" t="s">
        <v>284</v>
      </c>
      <c r="B301" s="57" t="s">
        <v>390</v>
      </c>
      <c r="C301" s="80">
        <v>9124</v>
      </c>
      <c r="D301" s="70">
        <v>46996</v>
      </c>
      <c r="E301" s="49">
        <v>240</v>
      </c>
      <c r="F301" s="49">
        <v>0</v>
      </c>
      <c r="G301" s="49">
        <f t="shared" si="7"/>
        <v>240</v>
      </c>
      <c r="H301" s="51">
        <v>1.91</v>
      </c>
      <c r="I301" s="51">
        <f t="shared" si="8"/>
        <v>458.4</v>
      </c>
    </row>
    <row r="302" spans="1:10" ht="18.75" x14ac:dyDescent="0.3">
      <c r="A302" s="68" t="s">
        <v>45</v>
      </c>
      <c r="B302" s="57" t="s">
        <v>17</v>
      </c>
      <c r="C302" s="80">
        <v>9737</v>
      </c>
      <c r="D302" s="70">
        <v>46418</v>
      </c>
      <c r="E302" s="49">
        <v>57</v>
      </c>
      <c r="F302" s="49">
        <v>16</v>
      </c>
      <c r="G302" s="49">
        <f t="shared" si="7"/>
        <v>73</v>
      </c>
      <c r="H302" s="51">
        <v>121</v>
      </c>
      <c r="I302" s="51">
        <f t="shared" si="8"/>
        <v>8833</v>
      </c>
    </row>
    <row r="303" spans="1:10" ht="18.75" x14ac:dyDescent="0.3">
      <c r="A303" s="68" t="s">
        <v>45</v>
      </c>
      <c r="B303" s="57" t="s">
        <v>17</v>
      </c>
      <c r="C303" s="80">
        <v>9737</v>
      </c>
      <c r="D303" s="70">
        <v>46477</v>
      </c>
      <c r="E303" s="49">
        <v>0</v>
      </c>
      <c r="F303" s="49">
        <v>50</v>
      </c>
      <c r="G303" s="49">
        <f t="shared" si="7"/>
        <v>50</v>
      </c>
      <c r="H303" s="51">
        <v>121</v>
      </c>
      <c r="I303" s="51">
        <f t="shared" si="8"/>
        <v>6050</v>
      </c>
    </row>
    <row r="304" spans="1:10" ht="18.75" x14ac:dyDescent="0.3">
      <c r="A304" s="68" t="s">
        <v>316</v>
      </c>
      <c r="B304" s="57" t="s">
        <v>17</v>
      </c>
      <c r="C304" s="80">
        <v>9166</v>
      </c>
      <c r="D304" s="70">
        <v>46903</v>
      </c>
      <c r="E304" s="49">
        <v>0</v>
      </c>
      <c r="F304" s="49">
        <v>50</v>
      </c>
      <c r="G304" s="49">
        <f t="shared" si="7"/>
        <v>50</v>
      </c>
      <c r="H304" s="51">
        <v>71.5</v>
      </c>
      <c r="I304" s="51">
        <f t="shared" si="8"/>
        <v>3575</v>
      </c>
    </row>
    <row r="305" spans="1:9" ht="18.75" x14ac:dyDescent="0.3">
      <c r="A305" s="68" t="s">
        <v>242</v>
      </c>
      <c r="B305" s="57" t="s">
        <v>59</v>
      </c>
      <c r="C305" s="80">
        <v>1915</v>
      </c>
      <c r="D305" s="70">
        <v>46863</v>
      </c>
      <c r="E305" s="49">
        <v>104</v>
      </c>
      <c r="F305" s="49">
        <v>100</v>
      </c>
      <c r="G305" s="49">
        <f t="shared" si="7"/>
        <v>204</v>
      </c>
      <c r="H305" s="51">
        <v>0.94</v>
      </c>
      <c r="I305" s="51">
        <f t="shared" si="8"/>
        <v>191.76</v>
      </c>
    </row>
    <row r="306" spans="1:9" ht="18.75" x14ac:dyDescent="0.3">
      <c r="A306" s="68" t="s">
        <v>438</v>
      </c>
      <c r="B306" s="57" t="s">
        <v>29</v>
      </c>
      <c r="C306" s="80">
        <v>1945</v>
      </c>
      <c r="D306" s="70">
        <v>46934</v>
      </c>
      <c r="E306" s="49">
        <v>0</v>
      </c>
      <c r="F306" s="49">
        <v>6</v>
      </c>
      <c r="G306" s="49">
        <f t="shared" si="7"/>
        <v>6</v>
      </c>
      <c r="H306" s="51">
        <v>26.03</v>
      </c>
      <c r="I306" s="51">
        <f t="shared" si="8"/>
        <v>156.18</v>
      </c>
    </row>
    <row r="307" spans="1:9" ht="18.75" x14ac:dyDescent="0.3">
      <c r="A307" s="68" t="s">
        <v>217</v>
      </c>
      <c r="B307" s="57" t="s">
        <v>218</v>
      </c>
      <c r="C307" s="80">
        <v>1912</v>
      </c>
      <c r="D307" s="70">
        <v>46900</v>
      </c>
      <c r="E307" s="49">
        <v>60</v>
      </c>
      <c r="F307" s="49">
        <v>200</v>
      </c>
      <c r="G307" s="49">
        <f t="shared" si="7"/>
        <v>260</v>
      </c>
      <c r="H307" s="51">
        <v>0.62</v>
      </c>
      <c r="I307" s="51">
        <f t="shared" si="8"/>
        <v>161.19999999999999</v>
      </c>
    </row>
    <row r="308" spans="1:9" ht="18.75" x14ac:dyDescent="0.3">
      <c r="A308" s="69" t="s">
        <v>439</v>
      </c>
      <c r="B308" s="60" t="s">
        <v>440</v>
      </c>
      <c r="C308" s="81">
        <v>1914</v>
      </c>
      <c r="D308" s="71">
        <v>46921</v>
      </c>
      <c r="E308" s="49">
        <v>0</v>
      </c>
      <c r="F308" s="49">
        <v>200</v>
      </c>
      <c r="G308" s="49">
        <f t="shared" si="7"/>
        <v>200</v>
      </c>
      <c r="H308" s="51">
        <v>1.36</v>
      </c>
      <c r="I308" s="51">
        <f t="shared" si="8"/>
        <v>272</v>
      </c>
    </row>
    <row r="309" spans="1:9" ht="18.75" x14ac:dyDescent="0.3">
      <c r="A309" s="69" t="s">
        <v>482</v>
      </c>
      <c r="B309" s="60" t="s">
        <v>483</v>
      </c>
      <c r="C309" s="81">
        <v>1547</v>
      </c>
      <c r="D309" s="71">
        <v>46599</v>
      </c>
      <c r="E309" s="49">
        <v>3</v>
      </c>
      <c r="F309" s="49">
        <v>5</v>
      </c>
      <c r="G309" s="49">
        <f t="shared" si="7"/>
        <v>8</v>
      </c>
      <c r="H309" s="51">
        <v>1069.2</v>
      </c>
      <c r="I309" s="51">
        <f t="shared" si="8"/>
        <v>8553.6</v>
      </c>
    </row>
    <row r="310" spans="1:9" ht="18.75" x14ac:dyDescent="0.3">
      <c r="A310" s="69" t="s">
        <v>482</v>
      </c>
      <c r="B310" s="60" t="s">
        <v>483</v>
      </c>
      <c r="C310" s="81">
        <v>1547</v>
      </c>
      <c r="D310" s="71" t="s">
        <v>484</v>
      </c>
      <c r="E310" s="49">
        <v>3</v>
      </c>
      <c r="F310" s="49">
        <v>6</v>
      </c>
      <c r="G310" s="49">
        <f t="shared" si="7"/>
        <v>9</v>
      </c>
      <c r="H310" s="51">
        <v>1069.2</v>
      </c>
      <c r="I310" s="51">
        <f t="shared" si="8"/>
        <v>9622.8000000000011</v>
      </c>
    </row>
    <row r="311" spans="1:9" ht="18.75" x14ac:dyDescent="0.3">
      <c r="A311" s="69" t="s">
        <v>243</v>
      </c>
      <c r="B311" s="60" t="s">
        <v>62</v>
      </c>
      <c r="C311" s="81">
        <v>1547</v>
      </c>
      <c r="D311" s="71" t="s">
        <v>485</v>
      </c>
      <c r="E311" s="49">
        <v>0</v>
      </c>
      <c r="F311" s="49">
        <v>10</v>
      </c>
      <c r="G311" s="49">
        <f t="shared" si="7"/>
        <v>10</v>
      </c>
      <c r="H311" s="51">
        <v>1069.2</v>
      </c>
      <c r="I311" s="51">
        <f t="shared" si="8"/>
        <v>10692</v>
      </c>
    </row>
    <row r="312" spans="1:9" ht="18.75" x14ac:dyDescent="0.3">
      <c r="A312" s="22" t="s">
        <v>81</v>
      </c>
      <c r="B312" s="16"/>
      <c r="C312" s="16"/>
      <c r="D312" s="16"/>
      <c r="E312" s="63">
        <v>90906</v>
      </c>
      <c r="F312" s="63">
        <f>SUM(F16:F311)</f>
        <v>63098</v>
      </c>
      <c r="G312" s="63">
        <f>SUM(G16:G311)</f>
        <v>87912</v>
      </c>
      <c r="H312" s="64">
        <f>SUM(H16:H311)</f>
        <v>77684.970000000016</v>
      </c>
      <c r="I312" s="52">
        <f>SUM(I16:I311)</f>
        <v>2474512.6000000006</v>
      </c>
    </row>
    <row r="313" spans="1:9" x14ac:dyDescent="0.25">
      <c r="B313" s="4"/>
      <c r="C313" s="4"/>
      <c r="D313" s="4"/>
      <c r="E313" s="42"/>
      <c r="F313" s="42"/>
      <c r="G313" s="42"/>
      <c r="H313" s="43"/>
      <c r="I313" s="43"/>
    </row>
    <row r="314" spans="1:9" x14ac:dyDescent="0.25">
      <c r="B314" s="4"/>
      <c r="C314" s="4"/>
      <c r="D314" s="4"/>
    </row>
    <row r="315" spans="1:9" x14ac:dyDescent="0.25">
      <c r="B315" s="4"/>
      <c r="C315" s="4"/>
      <c r="D315" s="4"/>
    </row>
    <row r="316" spans="1:9" x14ac:dyDescent="0.25">
      <c r="B316" s="4"/>
      <c r="C316" s="4"/>
      <c r="D316" s="4"/>
    </row>
    <row r="317" spans="1:9" x14ac:dyDescent="0.25">
      <c r="B317" s="4"/>
      <c r="C317" s="4"/>
      <c r="D317" s="4"/>
    </row>
    <row r="318" spans="1:9" x14ac:dyDescent="0.25">
      <c r="B318" s="4"/>
      <c r="C318" s="4"/>
      <c r="D318" s="4"/>
    </row>
    <row r="319" spans="1:9" x14ac:dyDescent="0.25">
      <c r="B319" s="4"/>
      <c r="C319" s="4"/>
      <c r="D319" s="4"/>
    </row>
    <row r="320" spans="1:9" x14ac:dyDescent="0.25">
      <c r="B320" s="4"/>
      <c r="C320" s="4"/>
      <c r="D320" s="4"/>
    </row>
    <row r="321" spans="2:4" x14ac:dyDescent="0.25">
      <c r="B321" s="4"/>
      <c r="C321" s="4"/>
      <c r="D321" s="4"/>
    </row>
    <row r="322" spans="2:4" x14ac:dyDescent="0.25">
      <c r="B322" s="4"/>
      <c r="C322" s="4"/>
      <c r="D322" s="4"/>
    </row>
    <row r="323" spans="2:4" x14ac:dyDescent="0.25">
      <c r="B323" s="4"/>
      <c r="C323" s="4"/>
      <c r="D323" s="4"/>
    </row>
    <row r="324" spans="2:4" x14ac:dyDescent="0.25">
      <c r="B324" s="4"/>
      <c r="C324" s="4"/>
      <c r="D324" s="4"/>
    </row>
    <row r="325" spans="2:4" x14ac:dyDescent="0.25">
      <c r="B325" s="4"/>
      <c r="C325" s="4"/>
      <c r="D325" s="4"/>
    </row>
    <row r="326" spans="2:4" x14ac:dyDescent="0.25">
      <c r="B326" s="4"/>
      <c r="C326" s="4"/>
      <c r="D326" s="4"/>
    </row>
    <row r="327" spans="2:4" x14ac:dyDescent="0.25">
      <c r="B327" s="4"/>
      <c r="C327" s="4"/>
      <c r="D327" s="4"/>
    </row>
    <row r="328" spans="2:4" x14ac:dyDescent="0.25">
      <c r="B328" s="4"/>
      <c r="C328" s="4"/>
      <c r="D328" s="4"/>
    </row>
    <row r="329" spans="2:4" x14ac:dyDescent="0.25">
      <c r="B329" s="4"/>
      <c r="C329" s="4"/>
      <c r="D329" s="4"/>
    </row>
    <row r="330" spans="2:4" x14ac:dyDescent="0.25">
      <c r="B330" s="4"/>
      <c r="C330" s="4"/>
      <c r="D330" s="4"/>
    </row>
    <row r="331" spans="2:4" x14ac:dyDescent="0.25">
      <c r="B331" s="4"/>
      <c r="C331" s="4"/>
      <c r="D331" s="4"/>
    </row>
    <row r="332" spans="2:4" x14ac:dyDescent="0.25">
      <c r="B332" s="4"/>
      <c r="C332" s="4"/>
      <c r="D332" s="4"/>
    </row>
    <row r="333" spans="2:4" x14ac:dyDescent="0.25">
      <c r="B333" s="4"/>
      <c r="C333" s="4"/>
      <c r="D333" s="4"/>
    </row>
    <row r="334" spans="2:4" x14ac:dyDescent="0.25">
      <c r="B334" s="4"/>
      <c r="C334" s="4"/>
      <c r="D334" s="4"/>
    </row>
    <row r="335" spans="2:4" x14ac:dyDescent="0.25">
      <c r="B335" s="4"/>
      <c r="C335" s="4"/>
      <c r="D335" s="4"/>
    </row>
    <row r="336" spans="2:4" x14ac:dyDescent="0.25">
      <c r="B336" s="4"/>
      <c r="C336" s="4"/>
      <c r="D336" s="4"/>
    </row>
    <row r="337" spans="2:4" x14ac:dyDescent="0.25">
      <c r="B337" s="4"/>
      <c r="C337" s="4"/>
      <c r="D337" s="4"/>
    </row>
    <row r="338" spans="2:4" x14ac:dyDescent="0.25">
      <c r="B338" s="4"/>
      <c r="C338" s="4"/>
      <c r="D338" s="4"/>
    </row>
    <row r="339" spans="2:4" x14ac:dyDescent="0.25">
      <c r="B339" s="4"/>
      <c r="C339" s="4"/>
      <c r="D339" s="4"/>
    </row>
    <row r="340" spans="2:4" x14ac:dyDescent="0.25">
      <c r="B340" s="4"/>
      <c r="C340" s="4"/>
      <c r="D340" s="4"/>
    </row>
    <row r="341" spans="2:4" x14ac:dyDescent="0.25">
      <c r="B341" s="4"/>
      <c r="C341" s="4"/>
      <c r="D341" s="4"/>
    </row>
    <row r="342" spans="2:4" x14ac:dyDescent="0.25">
      <c r="B342" s="4"/>
      <c r="C342" s="4"/>
      <c r="D342" s="4"/>
    </row>
    <row r="343" spans="2:4" x14ac:dyDescent="0.25">
      <c r="B343" s="4"/>
      <c r="C343" s="4"/>
      <c r="D343" s="4"/>
    </row>
    <row r="344" spans="2:4" x14ac:dyDescent="0.25">
      <c r="B344" s="4"/>
      <c r="C344" s="4"/>
      <c r="D344" s="4"/>
    </row>
    <row r="345" spans="2:4" x14ac:dyDescent="0.25">
      <c r="B345" s="4"/>
      <c r="C345" s="4"/>
      <c r="D345" s="4"/>
    </row>
    <row r="346" spans="2:4" x14ac:dyDescent="0.25">
      <c r="B346" s="4"/>
      <c r="C346" s="4"/>
      <c r="D346" s="4"/>
    </row>
    <row r="347" spans="2:4" x14ac:dyDescent="0.25">
      <c r="B347" s="4"/>
      <c r="C347" s="4"/>
      <c r="D347" s="4"/>
    </row>
    <row r="348" spans="2:4" x14ac:dyDescent="0.25">
      <c r="B348" s="4"/>
      <c r="C348" s="4"/>
      <c r="D348" s="4"/>
    </row>
    <row r="349" spans="2:4" x14ac:dyDescent="0.25">
      <c r="B349" s="4"/>
      <c r="C349" s="4"/>
      <c r="D349" s="4"/>
    </row>
    <row r="350" spans="2:4" x14ac:dyDescent="0.25">
      <c r="B350" s="4"/>
      <c r="C350" s="4"/>
      <c r="D350" s="4"/>
    </row>
    <row r="351" spans="2:4" x14ac:dyDescent="0.25">
      <c r="B351" s="4"/>
      <c r="C351" s="4"/>
      <c r="D351" s="4"/>
    </row>
    <row r="352" spans="2:4" x14ac:dyDescent="0.25">
      <c r="B352" s="4"/>
      <c r="C352" s="4"/>
      <c r="D352" s="4"/>
    </row>
    <row r="353" spans="2:4" x14ac:dyDescent="0.25">
      <c r="B353" s="4"/>
      <c r="C353" s="4"/>
      <c r="D353" s="4"/>
    </row>
    <row r="354" spans="2:4" x14ac:dyDescent="0.25">
      <c r="B354" s="4"/>
      <c r="C354" s="4"/>
      <c r="D354" s="4"/>
    </row>
    <row r="355" spans="2:4" x14ac:dyDescent="0.25">
      <c r="B355" s="4"/>
      <c r="C355" s="4"/>
      <c r="D355" s="4"/>
    </row>
    <row r="356" spans="2:4" x14ac:dyDescent="0.25">
      <c r="B356" s="4"/>
      <c r="C356" s="4"/>
      <c r="D356" s="4"/>
    </row>
    <row r="357" spans="2:4" x14ac:dyDescent="0.25">
      <c r="B357" s="4"/>
      <c r="C357" s="4"/>
      <c r="D357" s="4"/>
    </row>
    <row r="358" spans="2:4" x14ac:dyDescent="0.25">
      <c r="B358" s="4"/>
      <c r="C358" s="4"/>
      <c r="D358" s="4"/>
    </row>
    <row r="359" spans="2:4" x14ac:dyDescent="0.25">
      <c r="B359" s="4"/>
      <c r="C359" s="4"/>
      <c r="D359" s="4"/>
    </row>
    <row r="360" spans="2:4" x14ac:dyDescent="0.25">
      <c r="B360" s="4"/>
      <c r="C360" s="4"/>
      <c r="D360" s="4"/>
    </row>
    <row r="361" spans="2:4" x14ac:dyDescent="0.25">
      <c r="B361" s="4"/>
      <c r="C361" s="4"/>
      <c r="D361" s="4"/>
    </row>
    <row r="362" spans="2:4" x14ac:dyDescent="0.25">
      <c r="B362" s="4"/>
      <c r="C362" s="4"/>
      <c r="D362" s="4"/>
    </row>
  </sheetData>
  <autoFilter ref="A13:B312" xr:uid="{00000000-0009-0000-0000-000000000000}"/>
  <sortState xmlns:xlrd2="http://schemas.microsoft.com/office/spreadsheetml/2017/richdata2" ref="A16:B318">
    <sortCondition ref="A16"/>
  </sortState>
  <mergeCells count="7">
    <mergeCell ref="D13:D15"/>
    <mergeCell ref="A11:I11"/>
    <mergeCell ref="A6:I6"/>
    <mergeCell ref="A7:I7"/>
    <mergeCell ref="A8:I8"/>
    <mergeCell ref="A9:I9"/>
    <mergeCell ref="A10:I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307"/>
  <sheetViews>
    <sheetView showGridLines="0" topLeftCell="A289" zoomScale="120" zoomScaleNormal="120" workbookViewId="0">
      <selection activeCell="E301" sqref="E301:I301"/>
    </sheetView>
  </sheetViews>
  <sheetFormatPr baseColWidth="10" defaultColWidth="11.42578125" defaultRowHeight="15" x14ac:dyDescent="0.25"/>
  <cols>
    <col min="1" max="1" width="29.28515625" customWidth="1"/>
    <col min="2" max="2" width="9.140625" customWidth="1"/>
    <col min="3" max="3" width="8" customWidth="1"/>
    <col min="4" max="4" width="10.42578125" customWidth="1"/>
    <col min="5" max="5" width="11.28515625" style="73" customWidth="1"/>
    <col min="6" max="6" width="12.7109375" customWidth="1"/>
    <col min="7" max="7" width="12.85546875" customWidth="1"/>
    <col min="8" max="8" width="14.7109375" customWidth="1"/>
    <col min="9" max="9" width="16.7109375" customWidth="1"/>
  </cols>
  <sheetData>
    <row r="1" spans="1:9" x14ac:dyDescent="0.25">
      <c r="A1" s="44"/>
      <c r="B1" s="44"/>
    </row>
    <row r="2" spans="1:9" ht="17.25" x14ac:dyDescent="0.25">
      <c r="A2" s="45"/>
      <c r="B2" s="45"/>
    </row>
    <row r="3" spans="1:9" ht="15.75" x14ac:dyDescent="0.25">
      <c r="A3" s="46"/>
      <c r="B3" s="46"/>
    </row>
    <row r="4" spans="1:9" ht="17.25" x14ac:dyDescent="0.25">
      <c r="A4" s="45"/>
      <c r="B4" s="45"/>
    </row>
    <row r="5" spans="1:9" x14ac:dyDescent="0.25">
      <c r="A5" s="91" t="s">
        <v>0</v>
      </c>
      <c r="B5" s="91"/>
      <c r="C5" s="91"/>
      <c r="D5" s="91"/>
      <c r="E5" s="91"/>
      <c r="F5" s="91"/>
      <c r="G5" s="91"/>
      <c r="H5" s="91"/>
      <c r="I5" s="91"/>
    </row>
    <row r="6" spans="1:9" x14ac:dyDescent="0.25">
      <c r="A6" s="92" t="s">
        <v>1</v>
      </c>
      <c r="B6" s="92"/>
      <c r="C6" s="92"/>
      <c r="D6" s="92"/>
      <c r="E6" s="92"/>
      <c r="F6" s="92"/>
      <c r="G6" s="92"/>
      <c r="H6" s="92"/>
      <c r="I6" s="92"/>
    </row>
    <row r="7" spans="1:9" x14ac:dyDescent="0.25">
      <c r="A7" s="93" t="s">
        <v>2</v>
      </c>
      <c r="B7" s="93"/>
      <c r="C7" s="93"/>
      <c r="D7" s="93"/>
      <c r="E7" s="93"/>
      <c r="F7" s="93"/>
      <c r="G7" s="93"/>
      <c r="H7" s="93"/>
      <c r="I7" s="93"/>
    </row>
    <row r="8" spans="1:9" x14ac:dyDescent="0.25">
      <c r="A8" s="94" t="s">
        <v>356</v>
      </c>
      <c r="B8" s="94"/>
      <c r="C8" s="93"/>
      <c r="D8" s="93"/>
      <c r="E8" s="93"/>
      <c r="F8" s="93"/>
      <c r="G8" s="93"/>
      <c r="H8" s="93"/>
      <c r="I8" s="93"/>
    </row>
    <row r="9" spans="1:9" x14ac:dyDescent="0.25">
      <c r="A9" s="99" t="s">
        <v>464</v>
      </c>
      <c r="B9" s="99"/>
      <c r="C9" s="99"/>
      <c r="D9" s="99"/>
      <c r="E9" s="99"/>
      <c r="F9" s="99"/>
      <c r="G9" s="99"/>
      <c r="H9" s="99"/>
      <c r="I9" s="99"/>
    </row>
    <row r="10" spans="1:9" x14ac:dyDescent="0.25">
      <c r="A10" s="93" t="s">
        <v>369</v>
      </c>
      <c r="B10" s="93"/>
      <c r="C10" s="93"/>
      <c r="D10" s="93"/>
      <c r="E10" s="93"/>
      <c r="F10" s="93"/>
      <c r="G10" s="93"/>
      <c r="H10" s="93"/>
      <c r="I10" s="93"/>
    </row>
    <row r="11" spans="1:9" x14ac:dyDescent="0.25">
      <c r="A11" s="3" t="s">
        <v>180</v>
      </c>
      <c r="B11" s="3"/>
    </row>
    <row r="12" spans="1:9" x14ac:dyDescent="0.25">
      <c r="A12" s="8" t="s">
        <v>3</v>
      </c>
      <c r="B12" s="108" t="s">
        <v>473</v>
      </c>
      <c r="C12" s="9" t="s">
        <v>4</v>
      </c>
      <c r="D12" s="105" t="s">
        <v>462</v>
      </c>
      <c r="E12" s="74" t="s">
        <v>351</v>
      </c>
      <c r="F12" s="10" t="s">
        <v>351</v>
      </c>
      <c r="G12" s="9" t="s">
        <v>355</v>
      </c>
      <c r="H12" s="9" t="s">
        <v>6</v>
      </c>
      <c r="I12" s="11" t="s">
        <v>6</v>
      </c>
    </row>
    <row r="13" spans="1:9" x14ac:dyDescent="0.25">
      <c r="A13" s="26"/>
      <c r="B13" s="109"/>
      <c r="C13" s="27"/>
      <c r="D13" s="106"/>
      <c r="E13" s="75" t="s">
        <v>352</v>
      </c>
      <c r="F13" s="27" t="s">
        <v>352</v>
      </c>
      <c r="G13" s="27" t="s">
        <v>351</v>
      </c>
      <c r="H13" s="27" t="s">
        <v>7</v>
      </c>
      <c r="I13" s="28" t="s">
        <v>5</v>
      </c>
    </row>
    <row r="14" spans="1:9" x14ac:dyDescent="0.25">
      <c r="A14" s="12"/>
      <c r="B14" s="110"/>
      <c r="C14" s="12"/>
      <c r="D14" s="107"/>
      <c r="E14" s="76" t="s">
        <v>353</v>
      </c>
      <c r="F14" s="12" t="s">
        <v>354</v>
      </c>
      <c r="G14" s="12"/>
      <c r="H14" s="12" t="s">
        <v>196</v>
      </c>
      <c r="I14" s="13" t="s">
        <v>196</v>
      </c>
    </row>
    <row r="15" spans="1:9" ht="15.75" x14ac:dyDescent="0.25">
      <c r="A15" s="1" t="s">
        <v>82</v>
      </c>
      <c r="B15" s="1">
        <v>2059</v>
      </c>
      <c r="C15" s="2" t="s">
        <v>83</v>
      </c>
      <c r="D15" s="72">
        <v>47633</v>
      </c>
      <c r="E15" s="77">
        <v>100</v>
      </c>
      <c r="F15" s="53">
        <v>350</v>
      </c>
      <c r="G15" s="53">
        <f t="shared" ref="G15:G59" si="0">(E15+F15)</f>
        <v>450</v>
      </c>
      <c r="H15" s="54">
        <v>39.6</v>
      </c>
      <c r="I15" s="54">
        <f t="shared" ref="I15:I96" si="1">G15*H15</f>
        <v>17820</v>
      </c>
    </row>
    <row r="16" spans="1:9" ht="15.75" x14ac:dyDescent="0.25">
      <c r="A16" s="1" t="s">
        <v>84</v>
      </c>
      <c r="B16" s="1">
        <v>2061</v>
      </c>
      <c r="C16" s="2" t="s">
        <v>83</v>
      </c>
      <c r="D16" s="72">
        <v>47633</v>
      </c>
      <c r="E16" s="77">
        <v>50</v>
      </c>
      <c r="F16" s="53">
        <v>250</v>
      </c>
      <c r="G16" s="53">
        <f t="shared" si="0"/>
        <v>300</v>
      </c>
      <c r="H16" s="54">
        <v>46.2</v>
      </c>
      <c r="I16" s="54">
        <f t="shared" si="1"/>
        <v>13860</v>
      </c>
    </row>
    <row r="17" spans="1:9" ht="15.75" x14ac:dyDescent="0.25">
      <c r="A17" s="1" t="s">
        <v>415</v>
      </c>
      <c r="B17" s="1">
        <v>9937</v>
      </c>
      <c r="C17" s="2" t="s">
        <v>220</v>
      </c>
      <c r="D17" s="72">
        <v>47633</v>
      </c>
      <c r="E17" s="77">
        <v>50</v>
      </c>
      <c r="F17" s="53">
        <v>50</v>
      </c>
      <c r="G17" s="53">
        <f t="shared" si="0"/>
        <v>100</v>
      </c>
      <c r="H17" s="54">
        <v>46.2</v>
      </c>
      <c r="I17" s="54">
        <f t="shared" si="1"/>
        <v>4620</v>
      </c>
    </row>
    <row r="18" spans="1:9" ht="15.75" x14ac:dyDescent="0.25">
      <c r="A18" s="1" t="s">
        <v>461</v>
      </c>
      <c r="B18" s="1">
        <v>10323</v>
      </c>
      <c r="C18" s="2" t="s">
        <v>220</v>
      </c>
      <c r="D18" s="72">
        <v>47633</v>
      </c>
      <c r="E18" s="53">
        <v>0</v>
      </c>
      <c r="F18" s="53">
        <v>50</v>
      </c>
      <c r="G18" s="53">
        <f t="shared" si="0"/>
        <v>50</v>
      </c>
      <c r="H18" s="54">
        <v>46.2</v>
      </c>
      <c r="I18" s="54">
        <f t="shared" si="1"/>
        <v>2310</v>
      </c>
    </row>
    <row r="19" spans="1:9" ht="15.75" x14ac:dyDescent="0.25">
      <c r="A19" s="1" t="s">
        <v>167</v>
      </c>
      <c r="B19" s="1">
        <v>9883</v>
      </c>
      <c r="C19" s="2" t="s">
        <v>143</v>
      </c>
      <c r="D19" s="72">
        <v>47633</v>
      </c>
      <c r="E19" s="77">
        <v>87</v>
      </c>
      <c r="F19" s="53">
        <v>108</v>
      </c>
      <c r="G19" s="53">
        <f t="shared" si="0"/>
        <v>195</v>
      </c>
      <c r="H19" s="54">
        <v>13.75</v>
      </c>
      <c r="I19" s="54">
        <f t="shared" si="1"/>
        <v>2681.25</v>
      </c>
    </row>
    <row r="20" spans="1:9" ht="15.75" x14ac:dyDescent="0.25">
      <c r="A20" s="1" t="s">
        <v>167</v>
      </c>
      <c r="B20" s="1">
        <v>9883</v>
      </c>
      <c r="C20" s="2" t="s">
        <v>143</v>
      </c>
      <c r="D20" s="72">
        <v>47756</v>
      </c>
      <c r="E20" s="53">
        <v>0</v>
      </c>
      <c r="F20" s="53">
        <v>72</v>
      </c>
      <c r="G20" s="53">
        <f t="shared" si="0"/>
        <v>72</v>
      </c>
      <c r="H20" s="54">
        <v>13.75</v>
      </c>
      <c r="I20" s="54">
        <f t="shared" si="1"/>
        <v>990</v>
      </c>
    </row>
    <row r="21" spans="1:9" ht="15.75" x14ac:dyDescent="0.25">
      <c r="A21" s="1" t="s">
        <v>168</v>
      </c>
      <c r="B21" s="1">
        <v>1969</v>
      </c>
      <c r="C21" s="2" t="s">
        <v>143</v>
      </c>
      <c r="D21" s="72">
        <v>47238</v>
      </c>
      <c r="E21" s="77">
        <v>24</v>
      </c>
      <c r="F21" s="53">
        <v>24</v>
      </c>
      <c r="G21" s="53">
        <f t="shared" si="0"/>
        <v>48</v>
      </c>
      <c r="H21" s="54">
        <v>11.97</v>
      </c>
      <c r="I21" s="54">
        <f t="shared" si="1"/>
        <v>574.56000000000006</v>
      </c>
    </row>
    <row r="22" spans="1:9" ht="15.75" x14ac:dyDescent="0.25">
      <c r="A22" s="1" t="s">
        <v>168</v>
      </c>
      <c r="B22" s="1">
        <v>1969</v>
      </c>
      <c r="C22" s="2" t="s">
        <v>143</v>
      </c>
      <c r="D22" s="72">
        <v>47633</v>
      </c>
      <c r="E22" s="53">
        <v>0</v>
      </c>
      <c r="F22" s="53">
        <v>24</v>
      </c>
      <c r="G22" s="53">
        <f t="shared" si="0"/>
        <v>24</v>
      </c>
      <c r="H22" s="54">
        <v>11.97</v>
      </c>
      <c r="I22" s="54">
        <f t="shared" si="1"/>
        <v>287.28000000000003</v>
      </c>
    </row>
    <row r="23" spans="1:9" ht="15.75" x14ac:dyDescent="0.25">
      <c r="A23" s="1" t="s">
        <v>142</v>
      </c>
      <c r="B23" s="1">
        <v>9510</v>
      </c>
      <c r="C23" s="2" t="s">
        <v>143</v>
      </c>
      <c r="D23" s="72">
        <v>47664</v>
      </c>
      <c r="E23" s="77">
        <v>11</v>
      </c>
      <c r="F23" s="53">
        <v>65</v>
      </c>
      <c r="G23" s="53">
        <f t="shared" si="0"/>
        <v>76</v>
      </c>
      <c r="H23" s="54">
        <v>76.27</v>
      </c>
      <c r="I23" s="54">
        <f t="shared" si="1"/>
        <v>5796.5199999999995</v>
      </c>
    </row>
    <row r="24" spans="1:9" ht="15.75" x14ac:dyDescent="0.25">
      <c r="A24" s="1" t="s">
        <v>155</v>
      </c>
      <c r="B24" s="1">
        <v>10344</v>
      </c>
      <c r="C24" s="2" t="s">
        <v>83</v>
      </c>
      <c r="D24" s="72" t="s">
        <v>469</v>
      </c>
      <c r="E24" s="77">
        <v>2</v>
      </c>
      <c r="F24" s="53">
        <v>0</v>
      </c>
      <c r="G24" s="53">
        <f t="shared" si="0"/>
        <v>2</v>
      </c>
      <c r="H24" s="54">
        <v>289.05</v>
      </c>
      <c r="I24" s="54">
        <f t="shared" si="1"/>
        <v>578.1</v>
      </c>
    </row>
    <row r="25" spans="1:9" ht="15.75" x14ac:dyDescent="0.25">
      <c r="A25" s="1" t="s">
        <v>249</v>
      </c>
      <c r="B25" s="1">
        <v>9255</v>
      </c>
      <c r="C25" s="2" t="s">
        <v>220</v>
      </c>
      <c r="D25" s="72" t="s">
        <v>469</v>
      </c>
      <c r="E25" s="77">
        <v>3</v>
      </c>
      <c r="F25" s="53">
        <v>4</v>
      </c>
      <c r="G25" s="53">
        <f t="shared" si="0"/>
        <v>7</v>
      </c>
      <c r="H25" s="54">
        <v>289.05</v>
      </c>
      <c r="I25" s="54">
        <f t="shared" si="1"/>
        <v>2023.3500000000001</v>
      </c>
    </row>
    <row r="26" spans="1:9" ht="15.75" x14ac:dyDescent="0.25">
      <c r="A26" s="1" t="s">
        <v>154</v>
      </c>
      <c r="B26" s="1">
        <v>10343</v>
      </c>
      <c r="C26" s="2" t="s">
        <v>486</v>
      </c>
      <c r="D26" s="72" t="s">
        <v>469</v>
      </c>
      <c r="E26" s="77">
        <v>2</v>
      </c>
      <c r="F26" s="53">
        <v>4</v>
      </c>
      <c r="G26" s="53">
        <f t="shared" si="0"/>
        <v>6</v>
      </c>
      <c r="H26" s="54">
        <v>301.18</v>
      </c>
      <c r="I26" s="54">
        <f t="shared" si="1"/>
        <v>1807.08</v>
      </c>
    </row>
    <row r="27" spans="1:9" ht="15.75" x14ac:dyDescent="0.25">
      <c r="A27" s="1" t="s">
        <v>144</v>
      </c>
      <c r="B27" s="1">
        <v>2182</v>
      </c>
      <c r="C27" s="2" t="s">
        <v>486</v>
      </c>
      <c r="D27" s="72">
        <v>47633</v>
      </c>
      <c r="E27" s="77">
        <v>5</v>
      </c>
      <c r="F27" s="53">
        <v>25</v>
      </c>
      <c r="G27" s="53">
        <f t="shared" si="0"/>
        <v>30</v>
      </c>
      <c r="H27" s="54">
        <v>42.22</v>
      </c>
      <c r="I27" s="54">
        <f t="shared" si="1"/>
        <v>1266.5999999999999</v>
      </c>
    </row>
    <row r="28" spans="1:9" ht="15.75" x14ac:dyDescent="0.25">
      <c r="A28" s="1" t="s">
        <v>144</v>
      </c>
      <c r="B28" s="1">
        <v>2182</v>
      </c>
      <c r="C28" s="2" t="s">
        <v>83</v>
      </c>
      <c r="D28" s="72">
        <v>47848</v>
      </c>
      <c r="E28" s="53">
        <v>0</v>
      </c>
      <c r="F28" s="53">
        <v>4</v>
      </c>
      <c r="G28" s="53">
        <f t="shared" si="0"/>
        <v>4</v>
      </c>
      <c r="H28" s="54">
        <v>42.22</v>
      </c>
      <c r="I28" s="54">
        <f t="shared" si="1"/>
        <v>168.88</v>
      </c>
    </row>
    <row r="29" spans="1:9" ht="15.75" x14ac:dyDescent="0.25">
      <c r="A29" s="1" t="s">
        <v>145</v>
      </c>
      <c r="B29" s="1">
        <v>2031</v>
      </c>
      <c r="C29" s="2" t="s">
        <v>83</v>
      </c>
      <c r="D29" s="72">
        <v>47421</v>
      </c>
      <c r="E29" s="53">
        <v>0</v>
      </c>
      <c r="F29" s="53">
        <v>2300</v>
      </c>
      <c r="G29" s="53">
        <f t="shared" si="0"/>
        <v>2300</v>
      </c>
      <c r="H29" s="54">
        <v>7.22</v>
      </c>
      <c r="I29" s="54">
        <f t="shared" si="1"/>
        <v>16606</v>
      </c>
    </row>
    <row r="30" spans="1:9" ht="15.75" x14ac:dyDescent="0.25">
      <c r="A30" s="1" t="s">
        <v>145</v>
      </c>
      <c r="B30" s="1">
        <v>2031</v>
      </c>
      <c r="C30" s="2" t="s">
        <v>83</v>
      </c>
      <c r="D30" s="72">
        <v>47633</v>
      </c>
      <c r="E30" s="77">
        <v>368</v>
      </c>
      <c r="F30" s="53">
        <v>565</v>
      </c>
      <c r="G30" s="53">
        <f t="shared" si="0"/>
        <v>933</v>
      </c>
      <c r="H30" s="54">
        <v>7.22</v>
      </c>
      <c r="I30" s="54">
        <f t="shared" si="1"/>
        <v>6736.26</v>
      </c>
    </row>
    <row r="31" spans="1:9" ht="15.75" x14ac:dyDescent="0.25">
      <c r="A31" s="1" t="s">
        <v>145</v>
      </c>
      <c r="B31" s="1">
        <v>2031</v>
      </c>
      <c r="C31" s="2" t="s">
        <v>83</v>
      </c>
      <c r="D31" s="72">
        <v>47695</v>
      </c>
      <c r="E31" s="53">
        <v>0</v>
      </c>
      <c r="F31" s="53">
        <v>4000</v>
      </c>
      <c r="G31" s="53">
        <f t="shared" si="0"/>
        <v>4000</v>
      </c>
      <c r="H31" s="54">
        <v>7.22</v>
      </c>
      <c r="I31" s="54">
        <f t="shared" si="1"/>
        <v>28880</v>
      </c>
    </row>
    <row r="32" spans="1:9" ht="15.75" x14ac:dyDescent="0.25">
      <c r="A32" s="1" t="s">
        <v>85</v>
      </c>
      <c r="B32" s="1">
        <v>9129</v>
      </c>
      <c r="C32" s="2" t="s">
        <v>83</v>
      </c>
      <c r="D32" s="72">
        <v>46356</v>
      </c>
      <c r="E32" s="77">
        <v>65</v>
      </c>
      <c r="F32" s="53">
        <v>430</v>
      </c>
      <c r="G32" s="53">
        <f t="shared" si="0"/>
        <v>495</v>
      </c>
      <c r="H32" s="54">
        <v>177</v>
      </c>
      <c r="I32" s="54">
        <f t="shared" si="1"/>
        <v>87615</v>
      </c>
    </row>
    <row r="33" spans="1:9" ht="15.75" x14ac:dyDescent="0.25">
      <c r="A33" s="1" t="s">
        <v>295</v>
      </c>
      <c r="B33" s="1">
        <v>9536</v>
      </c>
      <c r="C33" s="2" t="s">
        <v>83</v>
      </c>
      <c r="D33" s="72">
        <v>46418</v>
      </c>
      <c r="E33" s="77">
        <v>131</v>
      </c>
      <c r="F33" s="53">
        <v>1180</v>
      </c>
      <c r="G33" s="53">
        <f t="shared" si="0"/>
        <v>1311</v>
      </c>
      <c r="H33" s="54">
        <v>36.08</v>
      </c>
      <c r="I33" s="54">
        <f t="shared" si="1"/>
        <v>47300.88</v>
      </c>
    </row>
    <row r="34" spans="1:9" ht="15.75" x14ac:dyDescent="0.25">
      <c r="A34" s="1" t="s">
        <v>87</v>
      </c>
      <c r="B34" s="1">
        <v>2079</v>
      </c>
      <c r="C34" s="2" t="s">
        <v>86</v>
      </c>
      <c r="D34" s="72">
        <v>46446</v>
      </c>
      <c r="E34" s="77">
        <v>389</v>
      </c>
      <c r="F34" s="53">
        <v>300</v>
      </c>
      <c r="G34" s="53">
        <f t="shared" si="0"/>
        <v>689</v>
      </c>
      <c r="H34" s="54">
        <v>2.25</v>
      </c>
      <c r="I34" s="54">
        <f t="shared" si="1"/>
        <v>1550.25</v>
      </c>
    </row>
    <row r="35" spans="1:9" ht="15.75" x14ac:dyDescent="0.25">
      <c r="A35" s="1" t="s">
        <v>417</v>
      </c>
      <c r="B35" s="1">
        <v>2082</v>
      </c>
      <c r="C35" s="2" t="s">
        <v>86</v>
      </c>
      <c r="D35" s="72">
        <v>47149</v>
      </c>
      <c r="E35" s="77">
        <v>300</v>
      </c>
      <c r="F35" s="53">
        <v>0</v>
      </c>
      <c r="G35" s="53">
        <f t="shared" si="0"/>
        <v>300</v>
      </c>
      <c r="H35" s="54">
        <v>3.85</v>
      </c>
      <c r="I35" s="54">
        <f t="shared" si="1"/>
        <v>1155</v>
      </c>
    </row>
    <row r="36" spans="1:9" ht="15.75" x14ac:dyDescent="0.25">
      <c r="A36" s="1" t="s">
        <v>88</v>
      </c>
      <c r="B36" s="1">
        <v>2083</v>
      </c>
      <c r="C36" s="2" t="s">
        <v>86</v>
      </c>
      <c r="D36" s="72">
        <v>47149</v>
      </c>
      <c r="E36" s="77">
        <v>400</v>
      </c>
      <c r="F36" s="53">
        <v>400</v>
      </c>
      <c r="G36" s="53">
        <f t="shared" si="0"/>
        <v>800</v>
      </c>
      <c r="H36" s="54">
        <v>3.85</v>
      </c>
      <c r="I36" s="54">
        <f t="shared" si="1"/>
        <v>3080</v>
      </c>
    </row>
    <row r="37" spans="1:9" ht="15.75" x14ac:dyDescent="0.25">
      <c r="A37" s="1" t="s">
        <v>89</v>
      </c>
      <c r="B37" s="1">
        <v>2084</v>
      </c>
      <c r="C37" s="2" t="s">
        <v>86</v>
      </c>
      <c r="D37" s="72">
        <v>47149</v>
      </c>
      <c r="E37" s="77">
        <v>209</v>
      </c>
      <c r="F37" s="53">
        <v>200</v>
      </c>
      <c r="G37" s="53">
        <f t="shared" si="0"/>
        <v>409</v>
      </c>
      <c r="H37" s="54">
        <v>3.85</v>
      </c>
      <c r="I37" s="54">
        <f t="shared" si="1"/>
        <v>1574.65</v>
      </c>
    </row>
    <row r="38" spans="1:9" ht="15.75" x14ac:dyDescent="0.25">
      <c r="A38" s="1" t="s">
        <v>420</v>
      </c>
      <c r="B38" s="1">
        <v>2085</v>
      </c>
      <c r="C38" s="2" t="s">
        <v>86</v>
      </c>
      <c r="D38" s="72">
        <v>47633</v>
      </c>
      <c r="E38" s="77">
        <v>200</v>
      </c>
      <c r="F38" s="53">
        <v>400</v>
      </c>
      <c r="G38" s="53">
        <f t="shared" si="0"/>
        <v>600</v>
      </c>
      <c r="H38" s="54">
        <v>5.13</v>
      </c>
      <c r="I38" s="54">
        <f t="shared" si="1"/>
        <v>3078</v>
      </c>
    </row>
    <row r="39" spans="1:9" ht="15.75" x14ac:dyDescent="0.25">
      <c r="A39" s="1" t="s">
        <v>238</v>
      </c>
      <c r="B39" s="1">
        <v>9060</v>
      </c>
      <c r="C39" s="2" t="s">
        <v>83</v>
      </c>
      <c r="D39" s="72" t="s">
        <v>469</v>
      </c>
      <c r="E39" s="77">
        <v>200</v>
      </c>
      <c r="F39" s="53">
        <v>500</v>
      </c>
      <c r="G39" s="53">
        <f t="shared" si="0"/>
        <v>700</v>
      </c>
      <c r="H39" s="54">
        <v>2.41</v>
      </c>
      <c r="I39" s="54">
        <f t="shared" si="1"/>
        <v>1687</v>
      </c>
    </row>
    <row r="40" spans="1:9" ht="15.75" x14ac:dyDescent="0.25">
      <c r="A40" s="1" t="s">
        <v>306</v>
      </c>
      <c r="B40" s="1">
        <v>9802</v>
      </c>
      <c r="C40" s="2" t="s">
        <v>220</v>
      </c>
      <c r="D40" s="72">
        <v>47177</v>
      </c>
      <c r="E40" s="77">
        <v>300</v>
      </c>
      <c r="F40" s="53">
        <v>200</v>
      </c>
      <c r="G40" s="53">
        <f t="shared" si="0"/>
        <v>500</v>
      </c>
      <c r="H40" s="54">
        <v>2.2799999999999998</v>
      </c>
      <c r="I40" s="54">
        <f t="shared" si="1"/>
        <v>1140</v>
      </c>
    </row>
    <row r="41" spans="1:9" ht="15.75" x14ac:dyDescent="0.25">
      <c r="A41" s="1" t="s">
        <v>306</v>
      </c>
      <c r="B41" s="1">
        <v>9802</v>
      </c>
      <c r="C41" s="2" t="s">
        <v>220</v>
      </c>
      <c r="D41" s="72">
        <v>47422</v>
      </c>
      <c r="E41" s="53">
        <v>0</v>
      </c>
      <c r="F41" s="53">
        <v>400</v>
      </c>
      <c r="G41" s="53">
        <f t="shared" si="0"/>
        <v>400</v>
      </c>
      <c r="H41" s="54">
        <v>2.2799999999999998</v>
      </c>
      <c r="I41" s="54">
        <f t="shared" si="1"/>
        <v>911.99999999999989</v>
      </c>
    </row>
    <row r="42" spans="1:9" ht="15.75" x14ac:dyDescent="0.25">
      <c r="A42" s="1" t="s">
        <v>470</v>
      </c>
      <c r="B42" s="1">
        <v>9844</v>
      </c>
      <c r="C42" s="2" t="s">
        <v>307</v>
      </c>
      <c r="D42" s="72">
        <v>47177</v>
      </c>
      <c r="E42" s="77">
        <v>200</v>
      </c>
      <c r="F42" s="53">
        <v>300</v>
      </c>
      <c r="G42" s="53">
        <f t="shared" si="0"/>
        <v>500</v>
      </c>
      <c r="H42" s="54">
        <v>2.2799999999999998</v>
      </c>
      <c r="I42" s="54">
        <f t="shared" si="1"/>
        <v>1140</v>
      </c>
    </row>
    <row r="43" spans="1:9" ht="15.75" x14ac:dyDescent="0.25">
      <c r="A43" s="1" t="s">
        <v>90</v>
      </c>
      <c r="B43" s="1">
        <v>9844</v>
      </c>
      <c r="C43" s="2" t="s">
        <v>83</v>
      </c>
      <c r="D43" s="72">
        <v>47421</v>
      </c>
      <c r="E43" s="53">
        <v>0</v>
      </c>
      <c r="F43" s="53">
        <v>300</v>
      </c>
      <c r="G43" s="53">
        <f t="shared" si="0"/>
        <v>300</v>
      </c>
      <c r="H43" s="54">
        <v>2.2400000000000002</v>
      </c>
      <c r="I43" s="54">
        <f t="shared" si="1"/>
        <v>672.00000000000011</v>
      </c>
    </row>
    <row r="44" spans="1:9" ht="15.75" x14ac:dyDescent="0.25">
      <c r="A44" s="1" t="s">
        <v>412</v>
      </c>
      <c r="B44" s="1">
        <v>10102544</v>
      </c>
      <c r="C44" s="2" t="s">
        <v>220</v>
      </c>
      <c r="D44" s="72">
        <v>46142</v>
      </c>
      <c r="E44" s="53">
        <v>0</v>
      </c>
      <c r="F44" s="53">
        <v>21</v>
      </c>
      <c r="G44" s="53">
        <f t="shared" si="0"/>
        <v>21</v>
      </c>
      <c r="H44" s="54">
        <v>1544.73</v>
      </c>
      <c r="I44" s="54">
        <f t="shared" si="1"/>
        <v>32439.33</v>
      </c>
    </row>
    <row r="45" spans="1:9" ht="15.75" x14ac:dyDescent="0.25">
      <c r="A45" s="1" t="s">
        <v>410</v>
      </c>
      <c r="B45" s="1">
        <v>10102545</v>
      </c>
      <c r="C45" s="2" t="s">
        <v>220</v>
      </c>
      <c r="D45" s="72">
        <v>46254</v>
      </c>
      <c r="E45" s="77">
        <v>3</v>
      </c>
      <c r="F45" s="53">
        <v>12</v>
      </c>
      <c r="G45" s="53">
        <f t="shared" si="0"/>
        <v>15</v>
      </c>
      <c r="H45" s="54">
        <v>3800</v>
      </c>
      <c r="I45" s="54">
        <f t="shared" si="1"/>
        <v>57000</v>
      </c>
    </row>
    <row r="46" spans="1:9" ht="15.75" x14ac:dyDescent="0.25">
      <c r="A46" s="1" t="s">
        <v>411</v>
      </c>
      <c r="B46" s="1">
        <v>10102546</v>
      </c>
      <c r="C46" s="2" t="s">
        <v>220</v>
      </c>
      <c r="D46" s="72">
        <v>46264</v>
      </c>
      <c r="E46" s="77">
        <v>3</v>
      </c>
      <c r="F46" s="53">
        <v>12</v>
      </c>
      <c r="G46" s="53">
        <f t="shared" si="0"/>
        <v>15</v>
      </c>
      <c r="H46" s="54">
        <v>3800</v>
      </c>
      <c r="I46" s="54">
        <f t="shared" si="1"/>
        <v>57000</v>
      </c>
    </row>
    <row r="47" spans="1:9" ht="15.75" x14ac:dyDescent="0.25">
      <c r="A47" s="1" t="s">
        <v>421</v>
      </c>
      <c r="B47" s="1">
        <v>9128</v>
      </c>
      <c r="C47" s="2" t="s">
        <v>220</v>
      </c>
      <c r="D47" s="72">
        <v>46234</v>
      </c>
      <c r="E47" s="53">
        <v>0</v>
      </c>
      <c r="F47" s="53">
        <v>100</v>
      </c>
      <c r="G47" s="53">
        <f t="shared" si="0"/>
        <v>100</v>
      </c>
      <c r="H47" s="54">
        <v>16.04</v>
      </c>
      <c r="I47" s="54">
        <f t="shared" si="1"/>
        <v>1604</v>
      </c>
    </row>
    <row r="48" spans="1:9" ht="15.75" x14ac:dyDescent="0.25">
      <c r="A48" s="1" t="s">
        <v>471</v>
      </c>
      <c r="B48" s="1">
        <v>10354</v>
      </c>
      <c r="C48" s="2" t="s">
        <v>220</v>
      </c>
      <c r="D48" s="72">
        <v>46265</v>
      </c>
      <c r="E48" s="77">
        <v>5</v>
      </c>
      <c r="F48" s="53">
        <v>5</v>
      </c>
      <c r="G48" s="53">
        <f t="shared" si="0"/>
        <v>10</v>
      </c>
      <c r="H48" s="54">
        <v>74.34</v>
      </c>
      <c r="I48" s="54">
        <f t="shared" si="1"/>
        <v>743.40000000000009</v>
      </c>
    </row>
    <row r="49" spans="1:9" ht="15.75" x14ac:dyDescent="0.25">
      <c r="A49" s="1" t="s">
        <v>471</v>
      </c>
      <c r="B49" s="1">
        <v>10354</v>
      </c>
      <c r="C49" s="2" t="s">
        <v>220</v>
      </c>
      <c r="D49" s="72">
        <v>47483</v>
      </c>
      <c r="E49" s="53">
        <v>0</v>
      </c>
      <c r="F49" s="53">
        <v>25</v>
      </c>
      <c r="G49" s="53">
        <f t="shared" si="0"/>
        <v>25</v>
      </c>
      <c r="H49" s="54">
        <v>74.34</v>
      </c>
      <c r="I49" s="54">
        <f t="shared" si="1"/>
        <v>1858.5</v>
      </c>
    </row>
    <row r="50" spans="1:9" ht="15.75" x14ac:dyDescent="0.25">
      <c r="A50" s="1" t="s">
        <v>92</v>
      </c>
      <c r="B50" s="1">
        <v>9864</v>
      </c>
      <c r="C50" s="2" t="s">
        <v>83</v>
      </c>
      <c r="D50" s="72">
        <v>46265</v>
      </c>
      <c r="E50" s="77">
        <v>6</v>
      </c>
      <c r="F50" s="53">
        <v>0</v>
      </c>
      <c r="G50" s="53">
        <f t="shared" si="0"/>
        <v>6</v>
      </c>
      <c r="H50" s="54">
        <v>74.34</v>
      </c>
      <c r="I50" s="54">
        <f t="shared" si="1"/>
        <v>446.04</v>
      </c>
    </row>
    <row r="51" spans="1:9" ht="15.75" x14ac:dyDescent="0.25">
      <c r="A51" s="1" t="s">
        <v>337</v>
      </c>
      <c r="B51" s="1">
        <v>9865</v>
      </c>
      <c r="C51" s="2" t="s">
        <v>83</v>
      </c>
      <c r="D51" s="72">
        <v>47087</v>
      </c>
      <c r="E51" s="77">
        <v>11</v>
      </c>
      <c r="F51" s="53">
        <v>40</v>
      </c>
      <c r="G51" s="53">
        <f t="shared" si="0"/>
        <v>51</v>
      </c>
      <c r="H51" s="54">
        <v>28.63</v>
      </c>
      <c r="I51" s="54">
        <f t="shared" si="1"/>
        <v>1460.1299999999999</v>
      </c>
    </row>
    <row r="52" spans="1:9" ht="15.75" x14ac:dyDescent="0.25">
      <c r="A52" s="1" t="s">
        <v>370</v>
      </c>
      <c r="B52" s="1">
        <v>10353</v>
      </c>
      <c r="C52" s="2" t="s">
        <v>83</v>
      </c>
      <c r="D52" s="72">
        <v>47087</v>
      </c>
      <c r="E52" s="77">
        <v>12</v>
      </c>
      <c r="F52" s="53">
        <v>0</v>
      </c>
      <c r="G52" s="53">
        <f t="shared" si="0"/>
        <v>12</v>
      </c>
      <c r="H52" s="54">
        <v>28.53</v>
      </c>
      <c r="I52" s="54">
        <f t="shared" si="1"/>
        <v>342.36</v>
      </c>
    </row>
    <row r="53" spans="1:9" ht="15.75" x14ac:dyDescent="0.25">
      <c r="A53" s="1" t="s">
        <v>362</v>
      </c>
      <c r="B53" s="1">
        <v>9866</v>
      </c>
      <c r="C53" s="2" t="s">
        <v>83</v>
      </c>
      <c r="D53" s="72">
        <v>47087</v>
      </c>
      <c r="E53" s="77">
        <v>10</v>
      </c>
      <c r="F53" s="53">
        <v>24</v>
      </c>
      <c r="G53" s="53">
        <f t="shared" si="0"/>
        <v>34</v>
      </c>
      <c r="H53" s="54">
        <v>28.53</v>
      </c>
      <c r="I53" s="54">
        <f t="shared" si="1"/>
        <v>970.02</v>
      </c>
    </row>
    <row r="54" spans="1:9" ht="15.75" x14ac:dyDescent="0.25">
      <c r="A54" s="1" t="s">
        <v>364</v>
      </c>
      <c r="B54" s="1">
        <v>9867</v>
      </c>
      <c r="C54" s="2" t="s">
        <v>83</v>
      </c>
      <c r="D54" s="72">
        <v>47087</v>
      </c>
      <c r="E54" s="77">
        <v>14</v>
      </c>
      <c r="F54" s="53">
        <v>10</v>
      </c>
      <c r="G54" s="53">
        <f t="shared" si="0"/>
        <v>24</v>
      </c>
      <c r="H54" s="54">
        <v>28.63</v>
      </c>
      <c r="I54" s="54">
        <f t="shared" si="1"/>
        <v>687.12</v>
      </c>
    </row>
    <row r="55" spans="1:9" ht="15.75" x14ac:dyDescent="0.25">
      <c r="A55" s="1" t="s">
        <v>382</v>
      </c>
      <c r="B55" s="1">
        <v>9868</v>
      </c>
      <c r="C55" s="2" t="s">
        <v>83</v>
      </c>
      <c r="D55" s="72">
        <v>47087</v>
      </c>
      <c r="E55" s="77">
        <v>5</v>
      </c>
      <c r="F55" s="53">
        <v>24</v>
      </c>
      <c r="G55" s="53">
        <f t="shared" si="0"/>
        <v>29</v>
      </c>
      <c r="H55" s="54">
        <v>28.53</v>
      </c>
      <c r="I55" s="54">
        <f t="shared" si="1"/>
        <v>827.37</v>
      </c>
    </row>
    <row r="56" spans="1:9" ht="15.75" x14ac:dyDescent="0.25">
      <c r="A56" s="1" t="s">
        <v>146</v>
      </c>
      <c r="B56" s="1">
        <v>9009</v>
      </c>
      <c r="C56" s="2" t="s">
        <v>83</v>
      </c>
      <c r="D56" s="72">
        <v>47633</v>
      </c>
      <c r="E56" s="77">
        <v>127</v>
      </c>
      <c r="F56" s="53">
        <v>245</v>
      </c>
      <c r="G56" s="53">
        <f t="shared" si="0"/>
        <v>372</v>
      </c>
      <c r="H56" s="54">
        <v>22.68</v>
      </c>
      <c r="I56" s="54">
        <f t="shared" si="1"/>
        <v>8436.9599999999991</v>
      </c>
    </row>
    <row r="57" spans="1:9" ht="15.75" x14ac:dyDescent="0.25">
      <c r="A57" s="1" t="s">
        <v>147</v>
      </c>
      <c r="B57" s="1">
        <v>10500</v>
      </c>
      <c r="C57" s="2" t="s">
        <v>83</v>
      </c>
      <c r="D57" s="72">
        <v>47135</v>
      </c>
      <c r="E57" s="77">
        <v>130</v>
      </c>
      <c r="F57" s="53">
        <v>0</v>
      </c>
      <c r="G57" s="53">
        <f t="shared" si="0"/>
        <v>130</v>
      </c>
      <c r="H57" s="54">
        <v>10.85</v>
      </c>
      <c r="I57" s="54">
        <f t="shared" si="1"/>
        <v>1410.5</v>
      </c>
    </row>
    <row r="58" spans="1:9" ht="15.75" x14ac:dyDescent="0.25">
      <c r="A58" s="1" t="s">
        <v>147</v>
      </c>
      <c r="B58" s="1">
        <v>10500</v>
      </c>
      <c r="C58" s="2" t="s">
        <v>83</v>
      </c>
      <c r="D58" s="72">
        <v>47421</v>
      </c>
      <c r="E58" s="53">
        <v>0</v>
      </c>
      <c r="F58" s="53">
        <v>305</v>
      </c>
      <c r="G58" s="53">
        <f t="shared" si="0"/>
        <v>305</v>
      </c>
      <c r="H58" s="54">
        <v>10.85</v>
      </c>
      <c r="I58" s="54">
        <f t="shared" si="1"/>
        <v>3309.25</v>
      </c>
    </row>
    <row r="59" spans="1:9" ht="15.75" x14ac:dyDescent="0.25">
      <c r="A59" s="1" t="s">
        <v>147</v>
      </c>
      <c r="B59" s="1">
        <v>10500</v>
      </c>
      <c r="C59" s="2" t="s">
        <v>83</v>
      </c>
      <c r="D59" s="72">
        <v>47633</v>
      </c>
      <c r="E59" s="53">
        <v>0</v>
      </c>
      <c r="F59" s="53">
        <v>100</v>
      </c>
      <c r="G59" s="53">
        <f t="shared" si="0"/>
        <v>100</v>
      </c>
      <c r="H59" s="54">
        <v>10.85</v>
      </c>
      <c r="I59" s="54">
        <f t="shared" si="1"/>
        <v>1085</v>
      </c>
    </row>
    <row r="60" spans="1:9" ht="15.75" x14ac:dyDescent="0.25">
      <c r="A60" s="1" t="s">
        <v>241</v>
      </c>
      <c r="B60" s="1">
        <v>9193</v>
      </c>
      <c r="C60" s="2" t="s">
        <v>83</v>
      </c>
      <c r="D60" s="72">
        <v>46660</v>
      </c>
      <c r="E60" s="77">
        <v>3</v>
      </c>
      <c r="F60" s="53">
        <v>86</v>
      </c>
      <c r="G60" s="53">
        <f t="shared" ref="G60:G103" si="2">(E60+F60)</f>
        <v>89</v>
      </c>
      <c r="H60" s="54">
        <v>13.34</v>
      </c>
      <c r="I60" s="54">
        <f t="shared" si="1"/>
        <v>1187.26</v>
      </c>
    </row>
    <row r="61" spans="1:9" ht="15.75" x14ac:dyDescent="0.25">
      <c r="A61" s="1" t="s">
        <v>91</v>
      </c>
      <c r="B61" s="1">
        <v>2207</v>
      </c>
      <c r="C61" s="2" t="s">
        <v>220</v>
      </c>
      <c r="D61" s="72">
        <v>47756</v>
      </c>
      <c r="E61" s="53">
        <v>0</v>
      </c>
      <c r="F61" s="53">
        <v>400</v>
      </c>
      <c r="G61" s="53">
        <f t="shared" si="2"/>
        <v>400</v>
      </c>
      <c r="H61" s="54">
        <v>38.979999999999997</v>
      </c>
      <c r="I61" s="54">
        <f t="shared" si="1"/>
        <v>15591.999999999998</v>
      </c>
    </row>
    <row r="62" spans="1:9" ht="15.75" x14ac:dyDescent="0.25">
      <c r="A62" s="1" t="s">
        <v>91</v>
      </c>
      <c r="B62" s="1">
        <v>2207</v>
      </c>
      <c r="C62" s="2" t="s">
        <v>83</v>
      </c>
      <c r="D62" s="72" t="s">
        <v>467</v>
      </c>
      <c r="E62" s="77">
        <v>133</v>
      </c>
      <c r="F62" s="53">
        <v>90</v>
      </c>
      <c r="G62" s="53">
        <f t="shared" si="2"/>
        <v>223</v>
      </c>
      <c r="H62" s="54">
        <v>38.979999999999997</v>
      </c>
      <c r="I62" s="54">
        <f t="shared" si="1"/>
        <v>8692.5399999999991</v>
      </c>
    </row>
    <row r="63" spans="1:9" ht="15.75" x14ac:dyDescent="0.25">
      <c r="A63" s="1" t="s">
        <v>93</v>
      </c>
      <c r="B63" s="1">
        <v>2223</v>
      </c>
      <c r="C63" s="2" t="s">
        <v>427</v>
      </c>
      <c r="D63" s="72">
        <v>47391</v>
      </c>
      <c r="E63" s="77">
        <v>730</v>
      </c>
      <c r="F63" s="53">
        <v>750</v>
      </c>
      <c r="G63" s="53">
        <f t="shared" si="2"/>
        <v>1480</v>
      </c>
      <c r="H63" s="54">
        <v>7.69</v>
      </c>
      <c r="I63" s="54">
        <f t="shared" si="1"/>
        <v>11381.2</v>
      </c>
    </row>
    <row r="64" spans="1:9" ht="15.75" x14ac:dyDescent="0.25">
      <c r="A64" s="1" t="s">
        <v>93</v>
      </c>
      <c r="B64" s="1">
        <v>2223</v>
      </c>
      <c r="C64" s="2" t="s">
        <v>220</v>
      </c>
      <c r="D64" s="72">
        <v>47664</v>
      </c>
      <c r="E64" s="53">
        <v>0</v>
      </c>
      <c r="F64" s="53">
        <v>600</v>
      </c>
      <c r="G64" s="53">
        <f t="shared" si="2"/>
        <v>600</v>
      </c>
      <c r="H64" s="54">
        <v>7.69</v>
      </c>
      <c r="I64" s="54">
        <f t="shared" si="1"/>
        <v>4614</v>
      </c>
    </row>
    <row r="65" spans="1:9" ht="15.75" x14ac:dyDescent="0.25">
      <c r="A65" s="1" t="s">
        <v>93</v>
      </c>
      <c r="B65" s="1">
        <v>2223</v>
      </c>
      <c r="C65" s="2" t="s">
        <v>83</v>
      </c>
      <c r="D65" s="72">
        <v>47725</v>
      </c>
      <c r="E65" s="53">
        <v>0</v>
      </c>
      <c r="F65" s="53">
        <v>500</v>
      </c>
      <c r="G65" s="53">
        <f t="shared" si="2"/>
        <v>500</v>
      </c>
      <c r="H65" s="54">
        <v>7.69</v>
      </c>
      <c r="I65" s="54">
        <f t="shared" si="1"/>
        <v>3845</v>
      </c>
    </row>
    <row r="66" spans="1:9" ht="15.75" x14ac:dyDescent="0.25">
      <c r="A66" s="1" t="s">
        <v>94</v>
      </c>
      <c r="B66" s="1">
        <v>2224</v>
      </c>
      <c r="C66" s="2" t="s">
        <v>83</v>
      </c>
      <c r="D66" s="72">
        <v>47391</v>
      </c>
      <c r="E66" s="77">
        <v>554</v>
      </c>
      <c r="F66" s="53">
        <v>850</v>
      </c>
      <c r="G66" s="53">
        <f t="shared" si="2"/>
        <v>1404</v>
      </c>
      <c r="H66" s="54">
        <v>4.1399999999999997</v>
      </c>
      <c r="I66" s="54">
        <f t="shared" si="1"/>
        <v>5812.5599999999995</v>
      </c>
    </row>
    <row r="67" spans="1:9" ht="15.75" x14ac:dyDescent="0.25">
      <c r="A67" s="1" t="s">
        <v>94</v>
      </c>
      <c r="B67" s="1">
        <v>2224</v>
      </c>
      <c r="C67" s="2" t="s">
        <v>83</v>
      </c>
      <c r="D67" s="72">
        <v>47057</v>
      </c>
      <c r="E67" s="53">
        <v>0</v>
      </c>
      <c r="F67" s="53">
        <v>1000</v>
      </c>
      <c r="G67" s="53">
        <f t="shared" si="2"/>
        <v>1000</v>
      </c>
      <c r="H67" s="54">
        <v>7.14</v>
      </c>
      <c r="I67" s="54">
        <f t="shared" si="1"/>
        <v>7140</v>
      </c>
    </row>
    <row r="68" spans="1:9" ht="15.75" x14ac:dyDescent="0.25">
      <c r="A68" s="1" t="s">
        <v>94</v>
      </c>
      <c r="B68" s="1">
        <v>2224</v>
      </c>
      <c r="C68" s="2" t="s">
        <v>83</v>
      </c>
      <c r="D68" s="72" t="s">
        <v>469</v>
      </c>
      <c r="E68" s="53">
        <v>0</v>
      </c>
      <c r="F68" s="53">
        <v>1000</v>
      </c>
      <c r="G68" s="53">
        <f t="shared" si="2"/>
        <v>1000</v>
      </c>
      <c r="H68" s="54">
        <v>7.14</v>
      </c>
      <c r="I68" s="54">
        <f t="shared" si="1"/>
        <v>7140</v>
      </c>
    </row>
    <row r="69" spans="1:9" ht="15.75" x14ac:dyDescent="0.25">
      <c r="A69" s="1" t="s">
        <v>95</v>
      </c>
      <c r="B69" s="1">
        <v>2225</v>
      </c>
      <c r="C69" s="2" t="s">
        <v>83</v>
      </c>
      <c r="D69" s="72">
        <v>47542</v>
      </c>
      <c r="E69" s="77">
        <v>36</v>
      </c>
      <c r="F69" s="53">
        <v>0</v>
      </c>
      <c r="G69" s="53">
        <f t="shared" si="2"/>
        <v>36</v>
      </c>
      <c r="H69" s="54">
        <v>7.69</v>
      </c>
      <c r="I69" s="54">
        <f t="shared" si="1"/>
        <v>276.84000000000003</v>
      </c>
    </row>
    <row r="70" spans="1:9" ht="15.75" x14ac:dyDescent="0.25">
      <c r="A70" s="1" t="s">
        <v>95</v>
      </c>
      <c r="B70" s="1">
        <v>2225</v>
      </c>
      <c r="C70" s="2" t="s">
        <v>83</v>
      </c>
      <c r="D70" s="72">
        <v>47725</v>
      </c>
      <c r="E70" s="77">
        <v>600</v>
      </c>
      <c r="F70" s="53">
        <v>300</v>
      </c>
      <c r="G70" s="53">
        <f t="shared" si="2"/>
        <v>900</v>
      </c>
      <c r="H70" s="54">
        <v>7.69</v>
      </c>
      <c r="I70" s="54">
        <f t="shared" si="1"/>
        <v>6921</v>
      </c>
    </row>
    <row r="71" spans="1:9" ht="15.75" x14ac:dyDescent="0.25">
      <c r="A71" s="1" t="s">
        <v>173</v>
      </c>
      <c r="B71" s="1">
        <v>2226</v>
      </c>
      <c r="C71" s="2" t="s">
        <v>220</v>
      </c>
      <c r="D71" s="72">
        <v>47177</v>
      </c>
      <c r="E71" s="77">
        <v>780</v>
      </c>
      <c r="F71" s="53">
        <v>900</v>
      </c>
      <c r="G71" s="53">
        <f t="shared" si="2"/>
        <v>1680</v>
      </c>
      <c r="H71" s="54">
        <v>7.69</v>
      </c>
      <c r="I71" s="54">
        <f t="shared" si="1"/>
        <v>12919.2</v>
      </c>
    </row>
    <row r="72" spans="1:9" ht="15.75" x14ac:dyDescent="0.25">
      <c r="A72" s="1" t="s">
        <v>173</v>
      </c>
      <c r="B72" s="1">
        <v>2226</v>
      </c>
      <c r="C72" s="2" t="s">
        <v>220</v>
      </c>
      <c r="D72" s="72">
        <v>47391</v>
      </c>
      <c r="E72" s="53">
        <v>0</v>
      </c>
      <c r="F72" s="53">
        <v>1400</v>
      </c>
      <c r="G72" s="53">
        <f t="shared" si="2"/>
        <v>1400</v>
      </c>
      <c r="H72" s="54">
        <v>7.69</v>
      </c>
      <c r="I72" s="54">
        <f t="shared" si="1"/>
        <v>10766</v>
      </c>
    </row>
    <row r="73" spans="1:9" ht="15.75" x14ac:dyDescent="0.25">
      <c r="A73" s="1" t="s">
        <v>173</v>
      </c>
      <c r="B73" s="1">
        <v>2226</v>
      </c>
      <c r="C73" s="2" t="s">
        <v>220</v>
      </c>
      <c r="D73" s="72">
        <v>47268</v>
      </c>
      <c r="E73" s="53">
        <v>0</v>
      </c>
      <c r="F73" s="53">
        <v>800</v>
      </c>
      <c r="G73" s="53">
        <f t="shared" si="2"/>
        <v>800</v>
      </c>
      <c r="H73" s="54">
        <v>7.69</v>
      </c>
      <c r="I73" s="54">
        <f t="shared" si="1"/>
        <v>6152</v>
      </c>
    </row>
    <row r="74" spans="1:9" ht="15.75" x14ac:dyDescent="0.25">
      <c r="A74" s="1" t="s">
        <v>416</v>
      </c>
      <c r="B74" s="1">
        <v>9853</v>
      </c>
      <c r="C74" s="2" t="s">
        <v>220</v>
      </c>
      <c r="D74" s="72">
        <v>47391</v>
      </c>
      <c r="E74" s="77">
        <v>4</v>
      </c>
      <c r="F74" s="53">
        <v>10</v>
      </c>
      <c r="G74" s="53">
        <f t="shared" si="2"/>
        <v>14</v>
      </c>
      <c r="H74" s="54">
        <v>600</v>
      </c>
      <c r="I74" s="54">
        <f t="shared" si="1"/>
        <v>8400</v>
      </c>
    </row>
    <row r="75" spans="1:9" ht="15.75" x14ac:dyDescent="0.25">
      <c r="A75" s="1" t="s">
        <v>359</v>
      </c>
      <c r="B75" s="1">
        <v>2214</v>
      </c>
      <c r="C75" s="2" t="s">
        <v>83</v>
      </c>
      <c r="D75" s="72">
        <v>47391</v>
      </c>
      <c r="E75" s="77">
        <v>10</v>
      </c>
      <c r="F75" s="53">
        <v>0</v>
      </c>
      <c r="G75" s="53">
        <f t="shared" si="2"/>
        <v>10</v>
      </c>
      <c r="H75" s="54">
        <v>600</v>
      </c>
      <c r="I75" s="54">
        <f t="shared" si="1"/>
        <v>6000</v>
      </c>
    </row>
    <row r="76" spans="1:9" ht="15.75" x14ac:dyDescent="0.25">
      <c r="A76" s="1" t="s">
        <v>422</v>
      </c>
      <c r="B76" s="1">
        <v>10473</v>
      </c>
      <c r="C76" s="2" t="s">
        <v>83</v>
      </c>
      <c r="D76" s="72">
        <v>46721</v>
      </c>
      <c r="E76" s="77">
        <v>2</v>
      </c>
      <c r="F76" s="53">
        <v>0</v>
      </c>
      <c r="G76" s="53">
        <f t="shared" si="2"/>
        <v>2</v>
      </c>
      <c r="H76" s="54">
        <v>1178.54</v>
      </c>
      <c r="I76" s="54">
        <f t="shared" si="1"/>
        <v>2357.08</v>
      </c>
    </row>
    <row r="77" spans="1:9" ht="15.75" x14ac:dyDescent="0.25">
      <c r="A77" s="1" t="s">
        <v>422</v>
      </c>
      <c r="B77" s="1">
        <v>10473</v>
      </c>
      <c r="C77" s="2" t="s">
        <v>220</v>
      </c>
      <c r="D77" s="72">
        <v>47360</v>
      </c>
      <c r="E77" s="53">
        <v>0</v>
      </c>
      <c r="F77" s="53">
        <v>10</v>
      </c>
      <c r="G77" s="53">
        <f t="shared" si="2"/>
        <v>10</v>
      </c>
      <c r="H77" s="54">
        <v>1178.54</v>
      </c>
      <c r="I77" s="54">
        <f t="shared" si="1"/>
        <v>11785.4</v>
      </c>
    </row>
    <row r="78" spans="1:9" ht="15.75" x14ac:dyDescent="0.25">
      <c r="A78" s="1" t="s">
        <v>262</v>
      </c>
      <c r="B78" s="1">
        <v>9094</v>
      </c>
      <c r="C78" s="2" t="s">
        <v>83</v>
      </c>
      <c r="D78" s="72">
        <v>46721</v>
      </c>
      <c r="E78" s="77">
        <v>2</v>
      </c>
      <c r="F78" s="53">
        <v>8</v>
      </c>
      <c r="G78" s="53">
        <f t="shared" si="2"/>
        <v>10</v>
      </c>
      <c r="H78" s="54">
        <v>1178.54</v>
      </c>
      <c r="I78" s="54">
        <f t="shared" si="1"/>
        <v>11785.4</v>
      </c>
    </row>
    <row r="79" spans="1:9" ht="15.75" x14ac:dyDescent="0.25">
      <c r="A79" s="1" t="s">
        <v>360</v>
      </c>
      <c r="B79" s="1">
        <v>9093</v>
      </c>
      <c r="C79" s="2" t="s">
        <v>212</v>
      </c>
      <c r="D79" s="72">
        <v>46446</v>
      </c>
      <c r="E79" s="77">
        <v>1</v>
      </c>
      <c r="F79" s="53">
        <v>0</v>
      </c>
      <c r="G79" s="53">
        <f t="shared" si="2"/>
        <v>1</v>
      </c>
      <c r="H79" s="54">
        <v>532.66</v>
      </c>
      <c r="I79" s="54">
        <f t="shared" si="1"/>
        <v>532.66</v>
      </c>
    </row>
    <row r="80" spans="1:9" ht="15.75" x14ac:dyDescent="0.25">
      <c r="A80" s="1" t="s">
        <v>360</v>
      </c>
      <c r="B80" s="1">
        <v>9093</v>
      </c>
      <c r="C80" s="2" t="s">
        <v>212</v>
      </c>
      <c r="D80" s="72">
        <v>46660</v>
      </c>
      <c r="E80" s="53">
        <v>0</v>
      </c>
      <c r="F80" s="53">
        <v>4</v>
      </c>
      <c r="G80" s="53">
        <f t="shared" si="2"/>
        <v>4</v>
      </c>
      <c r="H80" s="54">
        <v>532.69000000000005</v>
      </c>
      <c r="I80" s="54">
        <f t="shared" si="1"/>
        <v>2130.7600000000002</v>
      </c>
    </row>
    <row r="81" spans="1:9" ht="15.75" x14ac:dyDescent="0.25">
      <c r="A81" s="1" t="s">
        <v>360</v>
      </c>
      <c r="B81" s="1">
        <v>9093</v>
      </c>
      <c r="C81" s="2" t="s">
        <v>212</v>
      </c>
      <c r="D81" s="72" t="s">
        <v>467</v>
      </c>
      <c r="E81" s="53">
        <v>0</v>
      </c>
      <c r="F81" s="53">
        <v>6</v>
      </c>
      <c r="G81" s="53">
        <f t="shared" si="2"/>
        <v>6</v>
      </c>
      <c r="H81" s="54">
        <v>532.69000000000005</v>
      </c>
      <c r="I81" s="54">
        <f t="shared" si="1"/>
        <v>3196.1400000000003</v>
      </c>
    </row>
    <row r="82" spans="1:9" ht="15.75" x14ac:dyDescent="0.25">
      <c r="A82" s="1" t="s">
        <v>360</v>
      </c>
      <c r="B82" s="1">
        <v>9093</v>
      </c>
      <c r="C82" s="2" t="s">
        <v>212</v>
      </c>
      <c r="D82" s="72">
        <v>46903</v>
      </c>
      <c r="E82" s="53">
        <v>0</v>
      </c>
      <c r="F82" s="53">
        <v>5</v>
      </c>
      <c r="G82" s="53">
        <f t="shared" si="2"/>
        <v>5</v>
      </c>
      <c r="H82" s="54">
        <v>532.66</v>
      </c>
      <c r="I82" s="54">
        <f t="shared" si="1"/>
        <v>2663.2999999999997</v>
      </c>
    </row>
    <row r="83" spans="1:9" ht="15.75" x14ac:dyDescent="0.25">
      <c r="A83" s="1" t="s">
        <v>96</v>
      </c>
      <c r="B83" s="1">
        <v>2378</v>
      </c>
      <c r="C83" s="2" t="s">
        <v>143</v>
      </c>
      <c r="D83" s="72" t="s">
        <v>468</v>
      </c>
      <c r="E83" s="77">
        <v>13</v>
      </c>
      <c r="F83" s="53">
        <v>70</v>
      </c>
      <c r="G83" s="53">
        <f t="shared" si="2"/>
        <v>83</v>
      </c>
      <c r="H83" s="54">
        <v>75.05</v>
      </c>
      <c r="I83" s="54">
        <f t="shared" si="1"/>
        <v>6229.15</v>
      </c>
    </row>
    <row r="84" spans="1:9" ht="15.75" x14ac:dyDescent="0.25">
      <c r="A84" s="1" t="s">
        <v>320</v>
      </c>
      <c r="B84" s="1">
        <v>10455</v>
      </c>
      <c r="C84" s="2" t="s">
        <v>220</v>
      </c>
      <c r="D84" s="72">
        <v>47421</v>
      </c>
      <c r="E84" s="77">
        <v>4</v>
      </c>
      <c r="F84" s="53">
        <v>7</v>
      </c>
      <c r="G84" s="53">
        <f t="shared" si="2"/>
        <v>11</v>
      </c>
      <c r="H84" s="54">
        <v>211.44</v>
      </c>
      <c r="I84" s="54">
        <f t="shared" si="1"/>
        <v>2325.84</v>
      </c>
    </row>
    <row r="85" spans="1:9" ht="15.75" x14ac:dyDescent="0.25">
      <c r="A85" s="1" t="s">
        <v>320</v>
      </c>
      <c r="B85" s="1">
        <v>10455</v>
      </c>
      <c r="C85" s="2" t="s">
        <v>220</v>
      </c>
      <c r="D85" s="72">
        <v>47633</v>
      </c>
      <c r="E85" s="53">
        <v>0</v>
      </c>
      <c r="F85" s="53">
        <v>8</v>
      </c>
      <c r="G85" s="53">
        <f t="shared" si="2"/>
        <v>8</v>
      </c>
      <c r="H85" s="54">
        <v>211.44</v>
      </c>
      <c r="I85" s="54">
        <f t="shared" si="1"/>
        <v>1691.52</v>
      </c>
    </row>
    <row r="86" spans="1:9" ht="15.75" x14ac:dyDescent="0.25">
      <c r="A86" s="1" t="s">
        <v>299</v>
      </c>
      <c r="B86" s="1">
        <v>10454</v>
      </c>
      <c r="C86" s="2" t="s">
        <v>220</v>
      </c>
      <c r="D86" s="72">
        <v>47391</v>
      </c>
      <c r="E86" s="77">
        <v>2</v>
      </c>
      <c r="F86" s="53">
        <v>0</v>
      </c>
      <c r="G86" s="53">
        <f t="shared" si="2"/>
        <v>2</v>
      </c>
      <c r="H86" s="54">
        <v>419.48</v>
      </c>
      <c r="I86" s="54">
        <f t="shared" si="1"/>
        <v>838.96</v>
      </c>
    </row>
    <row r="87" spans="1:9" ht="15.75" x14ac:dyDescent="0.25">
      <c r="A87" s="1" t="s">
        <v>299</v>
      </c>
      <c r="B87" s="1">
        <v>10454</v>
      </c>
      <c r="C87" s="2" t="s">
        <v>220</v>
      </c>
      <c r="D87" s="72">
        <v>47422</v>
      </c>
      <c r="E87" s="53">
        <v>0</v>
      </c>
      <c r="F87" s="53">
        <v>10</v>
      </c>
      <c r="G87" s="53">
        <f t="shared" si="2"/>
        <v>10</v>
      </c>
      <c r="H87" s="54">
        <v>419.48</v>
      </c>
      <c r="I87" s="54">
        <f t="shared" si="1"/>
        <v>4194.8</v>
      </c>
    </row>
    <row r="88" spans="1:9" ht="15.75" x14ac:dyDescent="0.25">
      <c r="A88" s="1" t="s">
        <v>365</v>
      </c>
      <c r="B88" s="1">
        <v>2431</v>
      </c>
      <c r="C88" s="2" t="s">
        <v>83</v>
      </c>
      <c r="D88" s="72">
        <v>47299</v>
      </c>
      <c r="E88" s="77">
        <v>227</v>
      </c>
      <c r="F88" s="53">
        <v>0</v>
      </c>
      <c r="G88" s="53">
        <f t="shared" si="2"/>
        <v>227</v>
      </c>
      <c r="H88" s="54">
        <v>2.17</v>
      </c>
      <c r="I88" s="54">
        <f t="shared" si="1"/>
        <v>492.59</v>
      </c>
    </row>
    <row r="89" spans="1:9" ht="15.75" x14ac:dyDescent="0.25">
      <c r="A89" s="1" t="s">
        <v>365</v>
      </c>
      <c r="B89" s="1">
        <v>2431</v>
      </c>
      <c r="C89" s="2" t="s">
        <v>83</v>
      </c>
      <c r="D89" s="72">
        <v>47422</v>
      </c>
      <c r="E89" s="53">
        <v>0</v>
      </c>
      <c r="F89" s="53">
        <v>700</v>
      </c>
      <c r="G89" s="53">
        <f t="shared" si="2"/>
        <v>700</v>
      </c>
      <c r="H89" s="54">
        <v>2.17</v>
      </c>
      <c r="I89" s="54">
        <f t="shared" si="1"/>
        <v>1519</v>
      </c>
    </row>
    <row r="90" spans="1:9" ht="15.75" x14ac:dyDescent="0.25">
      <c r="A90" s="1" t="s">
        <v>365</v>
      </c>
      <c r="B90" s="1">
        <v>2431</v>
      </c>
      <c r="C90" s="2" t="s">
        <v>83</v>
      </c>
      <c r="D90" s="72">
        <v>47664</v>
      </c>
      <c r="E90" s="53">
        <v>0</v>
      </c>
      <c r="F90" s="53">
        <v>200</v>
      </c>
      <c r="G90" s="53">
        <f t="shared" si="2"/>
        <v>200</v>
      </c>
      <c r="H90" s="54">
        <v>2.17</v>
      </c>
      <c r="I90" s="54">
        <f t="shared" si="1"/>
        <v>434</v>
      </c>
    </row>
    <row r="91" spans="1:9" ht="15.75" x14ac:dyDescent="0.25">
      <c r="A91" s="1" t="s">
        <v>97</v>
      </c>
      <c r="B91" s="1">
        <v>2005</v>
      </c>
      <c r="C91" s="2" t="s">
        <v>83</v>
      </c>
      <c r="D91" s="72">
        <v>47848</v>
      </c>
      <c r="E91" s="77">
        <v>109</v>
      </c>
      <c r="F91" s="53">
        <v>780</v>
      </c>
      <c r="G91" s="53">
        <f t="shared" si="2"/>
        <v>889</v>
      </c>
      <c r="H91" s="54">
        <v>9.75</v>
      </c>
      <c r="I91" s="54">
        <f t="shared" si="1"/>
        <v>8667.75</v>
      </c>
    </row>
    <row r="92" spans="1:9" ht="15.75" x14ac:dyDescent="0.25">
      <c r="A92" s="1" t="s">
        <v>98</v>
      </c>
      <c r="B92" s="1">
        <v>2006</v>
      </c>
      <c r="C92" s="2" t="s">
        <v>83</v>
      </c>
      <c r="D92" s="72" t="s">
        <v>469</v>
      </c>
      <c r="E92" s="77">
        <v>90</v>
      </c>
      <c r="F92" s="53">
        <v>300</v>
      </c>
      <c r="G92" s="53">
        <f t="shared" si="2"/>
        <v>390</v>
      </c>
      <c r="H92" s="54">
        <v>3.25</v>
      </c>
      <c r="I92" s="54">
        <f t="shared" si="1"/>
        <v>1267.5</v>
      </c>
    </row>
    <row r="93" spans="1:9" ht="15.75" x14ac:dyDescent="0.25">
      <c r="A93" s="1" t="s">
        <v>156</v>
      </c>
      <c r="B93" s="1">
        <v>9062</v>
      </c>
      <c r="C93" s="2" t="s">
        <v>309</v>
      </c>
      <c r="D93" s="72">
        <v>47208</v>
      </c>
      <c r="E93" s="77">
        <v>8</v>
      </c>
      <c r="F93" s="53">
        <v>94</v>
      </c>
      <c r="G93" s="53">
        <f t="shared" si="2"/>
        <v>102</v>
      </c>
      <c r="H93" s="54">
        <v>158.62</v>
      </c>
      <c r="I93" s="54">
        <f t="shared" si="1"/>
        <v>16179.24</v>
      </c>
    </row>
    <row r="94" spans="1:9" ht="15.75" x14ac:dyDescent="0.25">
      <c r="A94" s="1" t="s">
        <v>326</v>
      </c>
      <c r="B94" s="1">
        <v>9884</v>
      </c>
      <c r="C94" s="2" t="s">
        <v>314</v>
      </c>
      <c r="D94" s="72">
        <v>47391</v>
      </c>
      <c r="E94" s="53">
        <v>0</v>
      </c>
      <c r="F94" s="53">
        <v>50</v>
      </c>
      <c r="G94" s="53">
        <f t="shared" si="2"/>
        <v>50</v>
      </c>
      <c r="H94" s="54">
        <v>90.2</v>
      </c>
      <c r="I94" s="54">
        <f t="shared" si="1"/>
        <v>4510</v>
      </c>
    </row>
    <row r="95" spans="1:9" ht="15.75" x14ac:dyDescent="0.25">
      <c r="A95" s="1" t="s">
        <v>228</v>
      </c>
      <c r="B95" s="1">
        <v>9872</v>
      </c>
      <c r="C95" s="2" t="s">
        <v>220</v>
      </c>
      <c r="D95" s="72" t="s">
        <v>472</v>
      </c>
      <c r="E95" s="77">
        <v>10</v>
      </c>
      <c r="F95" s="53">
        <v>0</v>
      </c>
      <c r="G95" s="53">
        <f t="shared" si="2"/>
        <v>10</v>
      </c>
      <c r="H95" s="54">
        <v>125.08</v>
      </c>
      <c r="I95" s="54">
        <f t="shared" si="1"/>
        <v>1250.8</v>
      </c>
    </row>
    <row r="96" spans="1:9" ht="15.75" x14ac:dyDescent="0.25">
      <c r="A96" s="1" t="s">
        <v>322</v>
      </c>
      <c r="B96" s="1">
        <v>9928</v>
      </c>
      <c r="C96" s="2" t="s">
        <v>83</v>
      </c>
      <c r="D96" s="72">
        <v>47633</v>
      </c>
      <c r="E96" s="77">
        <v>150</v>
      </c>
      <c r="F96" s="53">
        <v>50</v>
      </c>
      <c r="G96" s="53">
        <f t="shared" si="2"/>
        <v>200</v>
      </c>
      <c r="H96" s="54">
        <v>1.95</v>
      </c>
      <c r="I96" s="54">
        <f t="shared" si="1"/>
        <v>390</v>
      </c>
    </row>
    <row r="97" spans="1:9" ht="15.75" x14ac:dyDescent="0.25">
      <c r="A97" s="1" t="s">
        <v>269</v>
      </c>
      <c r="B97" s="1">
        <v>9354</v>
      </c>
      <c r="C97" s="2" t="s">
        <v>143</v>
      </c>
      <c r="D97" s="72">
        <v>47091</v>
      </c>
      <c r="E97" s="53">
        <v>0</v>
      </c>
      <c r="F97" s="53">
        <v>294</v>
      </c>
      <c r="G97" s="53">
        <f t="shared" si="2"/>
        <v>294</v>
      </c>
      <c r="H97" s="54">
        <v>18.829999999999998</v>
      </c>
      <c r="I97" s="54">
        <f t="shared" ref="I97:I116" si="3">G97*H97</f>
        <v>5536.0199999999995</v>
      </c>
    </row>
    <row r="98" spans="1:9" ht="15.75" x14ac:dyDescent="0.25">
      <c r="A98" s="1" t="s">
        <v>268</v>
      </c>
      <c r="B98" s="1">
        <v>9487</v>
      </c>
      <c r="C98" s="2" t="s">
        <v>143</v>
      </c>
      <c r="D98" s="72">
        <v>47633</v>
      </c>
      <c r="E98" s="77">
        <v>120</v>
      </c>
      <c r="F98" s="53">
        <v>1290</v>
      </c>
      <c r="G98" s="53">
        <f t="shared" si="2"/>
        <v>1410</v>
      </c>
      <c r="H98" s="54">
        <v>25.17</v>
      </c>
      <c r="I98" s="54">
        <f t="shared" si="3"/>
        <v>35489.700000000004</v>
      </c>
    </row>
    <row r="99" spans="1:9" ht="15.75" x14ac:dyDescent="0.25">
      <c r="A99" s="1" t="s">
        <v>106</v>
      </c>
      <c r="B99" s="1">
        <v>9102</v>
      </c>
      <c r="C99" s="2" t="s">
        <v>220</v>
      </c>
      <c r="D99" s="72">
        <v>46630</v>
      </c>
      <c r="E99" s="77">
        <v>1</v>
      </c>
      <c r="F99" s="53">
        <v>1</v>
      </c>
      <c r="G99" s="53">
        <f t="shared" si="2"/>
        <v>2</v>
      </c>
      <c r="H99" s="54">
        <v>116.08</v>
      </c>
      <c r="I99" s="54">
        <f t="shared" si="3"/>
        <v>232.16</v>
      </c>
    </row>
    <row r="100" spans="1:9" ht="15.75" x14ac:dyDescent="0.25">
      <c r="A100" s="1" t="s">
        <v>106</v>
      </c>
      <c r="B100" s="1">
        <v>9102</v>
      </c>
      <c r="C100" s="2" t="s">
        <v>220</v>
      </c>
      <c r="D100" s="72">
        <v>47633</v>
      </c>
      <c r="E100" s="77">
        <v>1</v>
      </c>
      <c r="F100" s="53">
        <v>5</v>
      </c>
      <c r="G100" s="53">
        <f t="shared" si="2"/>
        <v>6</v>
      </c>
      <c r="H100" s="54">
        <v>116.08</v>
      </c>
      <c r="I100" s="54">
        <f t="shared" si="3"/>
        <v>696.48</v>
      </c>
    </row>
    <row r="101" spans="1:9" ht="15.75" x14ac:dyDescent="0.25">
      <c r="A101" s="1" t="s">
        <v>157</v>
      </c>
      <c r="B101" s="1">
        <v>1980</v>
      </c>
      <c r="C101" s="2" t="s">
        <v>83</v>
      </c>
      <c r="D101" s="72">
        <v>47664</v>
      </c>
      <c r="E101" s="77">
        <v>10</v>
      </c>
      <c r="F101" s="53">
        <v>176</v>
      </c>
      <c r="G101" s="53">
        <f t="shared" si="2"/>
        <v>186</v>
      </c>
      <c r="H101" s="54">
        <v>463.7</v>
      </c>
      <c r="I101" s="54">
        <f t="shared" si="3"/>
        <v>86248.2</v>
      </c>
    </row>
    <row r="102" spans="1:9" ht="15.75" x14ac:dyDescent="0.25">
      <c r="A102" s="1" t="s">
        <v>248</v>
      </c>
      <c r="B102" s="1">
        <v>2178</v>
      </c>
      <c r="C102" s="2" t="s">
        <v>83</v>
      </c>
      <c r="D102" s="72">
        <v>47633</v>
      </c>
      <c r="E102" s="77">
        <v>500</v>
      </c>
      <c r="F102" s="53">
        <v>2000</v>
      </c>
      <c r="G102" s="53">
        <f t="shared" si="2"/>
        <v>2500</v>
      </c>
      <c r="H102" s="54">
        <v>0.55000000000000004</v>
      </c>
      <c r="I102" s="54">
        <f t="shared" si="3"/>
        <v>1375</v>
      </c>
    </row>
    <row r="103" spans="1:9" ht="15.75" x14ac:dyDescent="0.25">
      <c r="A103" s="1" t="s">
        <v>248</v>
      </c>
      <c r="B103" s="1">
        <v>2178</v>
      </c>
      <c r="C103" s="2" t="s">
        <v>83</v>
      </c>
      <c r="D103" s="72">
        <v>47360</v>
      </c>
      <c r="E103" s="53">
        <v>0</v>
      </c>
      <c r="F103" s="53">
        <v>1500</v>
      </c>
      <c r="G103" s="53">
        <f t="shared" si="2"/>
        <v>1500</v>
      </c>
      <c r="H103" s="54">
        <v>0.55000000000000004</v>
      </c>
      <c r="I103" s="54">
        <f t="shared" si="3"/>
        <v>825.00000000000011</v>
      </c>
    </row>
    <row r="104" spans="1:9" ht="15.75" x14ac:dyDescent="0.25">
      <c r="A104" s="1" t="s">
        <v>107</v>
      </c>
      <c r="B104" s="1">
        <v>2177</v>
      </c>
      <c r="C104" s="2" t="s">
        <v>83</v>
      </c>
      <c r="D104" s="72">
        <v>47422</v>
      </c>
      <c r="E104" s="77">
        <v>386</v>
      </c>
      <c r="F104" s="53">
        <v>1100</v>
      </c>
      <c r="G104" s="53">
        <f t="shared" ref="G104:G157" si="4">(E104+F104)</f>
        <v>1486</v>
      </c>
      <c r="H104" s="54">
        <v>1.38</v>
      </c>
      <c r="I104" s="54">
        <f t="shared" si="3"/>
        <v>2050.6799999999998</v>
      </c>
    </row>
    <row r="105" spans="1:9" ht="15.75" x14ac:dyDescent="0.25">
      <c r="A105" s="1" t="s">
        <v>409</v>
      </c>
      <c r="B105" s="1">
        <v>9901</v>
      </c>
      <c r="C105" s="2" t="s">
        <v>220</v>
      </c>
      <c r="D105" s="72">
        <v>46660</v>
      </c>
      <c r="E105" s="77">
        <v>2</v>
      </c>
      <c r="F105" s="53">
        <v>1</v>
      </c>
      <c r="G105" s="53">
        <f t="shared" si="4"/>
        <v>3</v>
      </c>
      <c r="H105" s="54">
        <v>182.28</v>
      </c>
      <c r="I105" s="54">
        <f t="shared" si="3"/>
        <v>546.84</v>
      </c>
    </row>
    <row r="106" spans="1:9" ht="15.75" x14ac:dyDescent="0.25">
      <c r="A106" s="1" t="s">
        <v>206</v>
      </c>
      <c r="B106" s="1">
        <v>9875</v>
      </c>
      <c r="C106" s="2" t="s">
        <v>488</v>
      </c>
      <c r="D106" s="72">
        <v>47603</v>
      </c>
      <c r="E106" s="77">
        <v>250</v>
      </c>
      <c r="F106" s="53">
        <v>2700</v>
      </c>
      <c r="G106" s="53">
        <f t="shared" si="4"/>
        <v>2950</v>
      </c>
      <c r="H106" s="54">
        <v>9.42</v>
      </c>
      <c r="I106" s="54">
        <f t="shared" si="3"/>
        <v>27789</v>
      </c>
    </row>
    <row r="107" spans="1:9" ht="15.75" x14ac:dyDescent="0.25">
      <c r="A107" s="1" t="s">
        <v>158</v>
      </c>
      <c r="B107" s="1">
        <v>2173</v>
      </c>
      <c r="C107" s="2" t="s">
        <v>444</v>
      </c>
      <c r="D107" s="72">
        <v>46326</v>
      </c>
      <c r="E107" s="77">
        <v>281</v>
      </c>
      <c r="F107" s="53">
        <v>1000</v>
      </c>
      <c r="G107" s="53">
        <f t="shared" si="4"/>
        <v>1281</v>
      </c>
      <c r="H107" s="54">
        <v>9.1199999999999992</v>
      </c>
      <c r="I107" s="54">
        <f t="shared" si="3"/>
        <v>11682.72</v>
      </c>
    </row>
    <row r="108" spans="1:9" ht="15.75" x14ac:dyDescent="0.25">
      <c r="A108" s="1" t="s">
        <v>158</v>
      </c>
      <c r="B108" s="1">
        <v>2173</v>
      </c>
      <c r="C108" s="2" t="s">
        <v>444</v>
      </c>
      <c r="D108" s="72">
        <v>46477</v>
      </c>
      <c r="E108" s="53">
        <v>0</v>
      </c>
      <c r="F108" s="53">
        <v>3200</v>
      </c>
      <c r="G108" s="53">
        <f t="shared" si="4"/>
        <v>3200</v>
      </c>
      <c r="H108" s="54">
        <v>9.1199999999999992</v>
      </c>
      <c r="I108" s="54">
        <f t="shared" si="3"/>
        <v>29183.999999999996</v>
      </c>
    </row>
    <row r="109" spans="1:9" ht="15.75" x14ac:dyDescent="0.25">
      <c r="A109" s="1" t="s">
        <v>158</v>
      </c>
      <c r="B109" s="1">
        <v>2173</v>
      </c>
      <c r="C109" s="2" t="s">
        <v>444</v>
      </c>
      <c r="D109" s="72">
        <v>47603</v>
      </c>
      <c r="E109" s="53">
        <v>0</v>
      </c>
      <c r="F109" s="53">
        <v>500</v>
      </c>
      <c r="G109" s="53">
        <f t="shared" si="4"/>
        <v>500</v>
      </c>
      <c r="H109" s="54">
        <v>9.1199999999999992</v>
      </c>
      <c r="I109" s="54">
        <f t="shared" si="3"/>
        <v>4560</v>
      </c>
    </row>
    <row r="110" spans="1:9" ht="15.75" x14ac:dyDescent="0.25">
      <c r="A110" s="1" t="s">
        <v>159</v>
      </c>
      <c r="B110" s="1">
        <v>2174</v>
      </c>
      <c r="C110" s="2" t="s">
        <v>444</v>
      </c>
      <c r="D110" s="72">
        <v>46295</v>
      </c>
      <c r="E110" s="53">
        <v>363</v>
      </c>
      <c r="F110" s="53">
        <v>1950</v>
      </c>
      <c r="G110" s="53">
        <f t="shared" si="4"/>
        <v>2313</v>
      </c>
      <c r="H110" s="54">
        <v>9.33</v>
      </c>
      <c r="I110" s="54">
        <f t="shared" si="3"/>
        <v>21580.29</v>
      </c>
    </row>
    <row r="111" spans="1:9" ht="15.75" x14ac:dyDescent="0.25">
      <c r="A111" s="1" t="s">
        <v>159</v>
      </c>
      <c r="B111" s="1">
        <v>2174</v>
      </c>
      <c r="C111" s="2" t="s">
        <v>444</v>
      </c>
      <c r="D111" s="72" t="s">
        <v>467</v>
      </c>
      <c r="E111" s="53">
        <v>0</v>
      </c>
      <c r="F111" s="53">
        <v>1000</v>
      </c>
      <c r="G111" s="53">
        <f t="shared" si="4"/>
        <v>1000</v>
      </c>
      <c r="H111" s="54">
        <v>9.33</v>
      </c>
      <c r="I111" s="54">
        <f t="shared" si="3"/>
        <v>9330</v>
      </c>
    </row>
    <row r="112" spans="1:9" ht="15.75" x14ac:dyDescent="0.25">
      <c r="A112" s="1" t="s">
        <v>159</v>
      </c>
      <c r="B112" s="1">
        <v>2174</v>
      </c>
      <c r="C112" s="2" t="s">
        <v>444</v>
      </c>
      <c r="D112" s="72" t="s">
        <v>469</v>
      </c>
      <c r="E112" s="53">
        <v>0</v>
      </c>
      <c r="F112" s="53">
        <v>500</v>
      </c>
      <c r="G112" s="53">
        <f t="shared" si="4"/>
        <v>500</v>
      </c>
      <c r="H112" s="54">
        <v>9.33</v>
      </c>
      <c r="I112" s="54">
        <f t="shared" si="3"/>
        <v>4665</v>
      </c>
    </row>
    <row r="113" spans="1:9" ht="15.75" x14ac:dyDescent="0.25">
      <c r="A113" s="1" t="s">
        <v>443</v>
      </c>
      <c r="B113" s="1">
        <v>2166</v>
      </c>
      <c r="C113" s="2" t="s">
        <v>444</v>
      </c>
      <c r="D113" s="72">
        <v>47633</v>
      </c>
      <c r="E113" s="53">
        <v>0</v>
      </c>
      <c r="F113" s="53">
        <v>2150</v>
      </c>
      <c r="G113" s="53">
        <f t="shared" si="4"/>
        <v>2150</v>
      </c>
      <c r="H113" s="54">
        <v>2.71</v>
      </c>
      <c r="I113" s="54">
        <f t="shared" si="3"/>
        <v>5826.5</v>
      </c>
    </row>
    <row r="114" spans="1:9" ht="15.75" x14ac:dyDescent="0.25">
      <c r="A114" s="1" t="s">
        <v>230</v>
      </c>
      <c r="B114" s="1">
        <v>2168</v>
      </c>
      <c r="C114" s="2" t="s">
        <v>444</v>
      </c>
      <c r="D114" s="72">
        <v>46477</v>
      </c>
      <c r="E114" s="77">
        <v>650</v>
      </c>
      <c r="F114" s="53">
        <v>0</v>
      </c>
      <c r="G114" s="53">
        <f t="shared" si="4"/>
        <v>650</v>
      </c>
      <c r="H114" s="54">
        <v>2.71</v>
      </c>
      <c r="I114" s="54">
        <f t="shared" ref="I114:I119" si="5">G114*H114</f>
        <v>1761.5</v>
      </c>
    </row>
    <row r="115" spans="1:9" ht="15.75" x14ac:dyDescent="0.25">
      <c r="A115" s="1" t="s">
        <v>230</v>
      </c>
      <c r="B115" s="1">
        <v>2168</v>
      </c>
      <c r="C115" s="2" t="s">
        <v>444</v>
      </c>
      <c r="D115" s="72">
        <v>47633</v>
      </c>
      <c r="E115" s="77">
        <v>1000</v>
      </c>
      <c r="F115" s="53">
        <v>0</v>
      </c>
      <c r="G115" s="53">
        <f t="shared" si="4"/>
        <v>1000</v>
      </c>
      <c r="H115" s="54">
        <v>2.7</v>
      </c>
      <c r="I115" s="54">
        <f t="shared" si="3"/>
        <v>2700</v>
      </c>
    </row>
    <row r="116" spans="1:9" ht="15.75" x14ac:dyDescent="0.25">
      <c r="A116" s="1" t="s">
        <v>230</v>
      </c>
      <c r="B116" s="1">
        <v>2168</v>
      </c>
      <c r="C116" s="2" t="s">
        <v>444</v>
      </c>
      <c r="D116" s="72">
        <v>47817</v>
      </c>
      <c r="E116" s="53">
        <v>0</v>
      </c>
      <c r="F116" s="53">
        <v>7050</v>
      </c>
      <c r="G116" s="53">
        <f t="shared" si="4"/>
        <v>7050</v>
      </c>
      <c r="H116" s="54">
        <v>2.7</v>
      </c>
      <c r="I116" s="54">
        <f t="shared" si="3"/>
        <v>19035</v>
      </c>
    </row>
    <row r="117" spans="1:9" ht="15.75" x14ac:dyDescent="0.25">
      <c r="A117" s="1" t="s">
        <v>229</v>
      </c>
      <c r="B117" s="1">
        <v>2167</v>
      </c>
      <c r="C117" s="2" t="s">
        <v>487</v>
      </c>
      <c r="D117" s="72">
        <v>47633</v>
      </c>
      <c r="E117" s="77">
        <v>2100</v>
      </c>
      <c r="F117" s="53">
        <v>7850</v>
      </c>
      <c r="G117" s="53">
        <f t="shared" si="4"/>
        <v>9950</v>
      </c>
      <c r="H117" s="54">
        <v>2.7</v>
      </c>
      <c r="I117" s="54">
        <f t="shared" si="5"/>
        <v>26865</v>
      </c>
    </row>
    <row r="118" spans="1:9" ht="15.75" x14ac:dyDescent="0.25">
      <c r="A118" s="1" t="s">
        <v>229</v>
      </c>
      <c r="B118" s="1">
        <v>2167</v>
      </c>
      <c r="C118" s="2" t="s">
        <v>444</v>
      </c>
      <c r="D118" s="72">
        <v>47817</v>
      </c>
      <c r="E118" s="53">
        <v>0</v>
      </c>
      <c r="F118" s="53">
        <v>15000</v>
      </c>
      <c r="G118" s="53">
        <f t="shared" si="4"/>
        <v>15000</v>
      </c>
      <c r="H118" s="54">
        <v>2.7</v>
      </c>
      <c r="I118" s="54">
        <f t="shared" si="5"/>
        <v>40500</v>
      </c>
    </row>
    <row r="119" spans="1:9" ht="15.75" x14ac:dyDescent="0.25">
      <c r="A119" s="1" t="s">
        <v>123</v>
      </c>
      <c r="B119" s="1">
        <v>3039</v>
      </c>
      <c r="C119" s="2" t="s">
        <v>63</v>
      </c>
      <c r="D119" s="72">
        <v>46599</v>
      </c>
      <c r="E119" s="53">
        <v>183</v>
      </c>
      <c r="F119" s="53">
        <v>0</v>
      </c>
      <c r="G119" s="53">
        <f t="shared" si="4"/>
        <v>183</v>
      </c>
      <c r="H119" s="54">
        <v>33.5</v>
      </c>
      <c r="I119" s="54">
        <f t="shared" si="5"/>
        <v>6130.5</v>
      </c>
    </row>
    <row r="120" spans="1:9" ht="15.75" x14ac:dyDescent="0.25">
      <c r="A120" s="1" t="s">
        <v>123</v>
      </c>
      <c r="B120" s="1">
        <v>3039</v>
      </c>
      <c r="C120" s="2" t="s">
        <v>63</v>
      </c>
      <c r="D120" s="72">
        <v>47268</v>
      </c>
      <c r="E120" s="53">
        <v>0</v>
      </c>
      <c r="F120" s="53">
        <v>840</v>
      </c>
      <c r="G120" s="53">
        <f t="shared" si="4"/>
        <v>840</v>
      </c>
      <c r="H120" s="54">
        <v>33.5</v>
      </c>
      <c r="I120" s="54">
        <f t="shared" ref="I120:I227" si="6">G120*H120</f>
        <v>28140</v>
      </c>
    </row>
    <row r="121" spans="1:9" ht="15.75" x14ac:dyDescent="0.25">
      <c r="A121" s="1" t="s">
        <v>124</v>
      </c>
      <c r="B121" s="1">
        <v>3037</v>
      </c>
      <c r="C121" s="2" t="s">
        <v>63</v>
      </c>
      <c r="D121" s="72">
        <v>46934</v>
      </c>
      <c r="E121" s="77">
        <v>144</v>
      </c>
      <c r="F121" s="53">
        <v>0</v>
      </c>
      <c r="G121" s="53">
        <f t="shared" si="4"/>
        <v>144</v>
      </c>
      <c r="H121" s="54">
        <v>33.5</v>
      </c>
      <c r="I121" s="54">
        <f t="shared" si="6"/>
        <v>4824</v>
      </c>
    </row>
    <row r="122" spans="1:9" ht="15.75" x14ac:dyDescent="0.25">
      <c r="A122" s="1" t="s">
        <v>124</v>
      </c>
      <c r="B122" s="1">
        <v>3037</v>
      </c>
      <c r="C122" s="2" t="s">
        <v>63</v>
      </c>
      <c r="D122" s="72">
        <v>47268</v>
      </c>
      <c r="E122" s="53">
        <v>0</v>
      </c>
      <c r="F122" s="53"/>
      <c r="G122" s="53">
        <f t="shared" si="4"/>
        <v>0</v>
      </c>
      <c r="H122" s="54">
        <v>33.5</v>
      </c>
      <c r="I122" s="54">
        <f t="shared" si="6"/>
        <v>0</v>
      </c>
    </row>
    <row r="123" spans="1:9" ht="15.75" x14ac:dyDescent="0.25">
      <c r="A123" s="1" t="s">
        <v>124</v>
      </c>
      <c r="B123" s="1">
        <v>3037</v>
      </c>
      <c r="C123" s="2" t="s">
        <v>63</v>
      </c>
      <c r="D123" s="72">
        <v>47299</v>
      </c>
      <c r="E123" s="53">
        <v>0</v>
      </c>
      <c r="F123" s="53">
        <v>816</v>
      </c>
      <c r="G123" s="53">
        <f t="shared" si="4"/>
        <v>816</v>
      </c>
      <c r="H123" s="54">
        <v>33.5</v>
      </c>
      <c r="I123" s="54">
        <f t="shared" si="6"/>
        <v>27336</v>
      </c>
    </row>
    <row r="124" spans="1:9" ht="15.75" x14ac:dyDescent="0.25">
      <c r="A124" s="1" t="s">
        <v>125</v>
      </c>
      <c r="B124" s="1">
        <v>3078</v>
      </c>
      <c r="C124" s="2" t="s">
        <v>63</v>
      </c>
      <c r="D124" s="72">
        <v>47268</v>
      </c>
      <c r="E124" s="77">
        <v>82</v>
      </c>
      <c r="F124" s="53">
        <v>72</v>
      </c>
      <c r="G124" s="53">
        <f t="shared" si="4"/>
        <v>154</v>
      </c>
      <c r="H124" s="54">
        <v>33.5</v>
      </c>
      <c r="I124" s="54">
        <f t="shared" si="6"/>
        <v>5159</v>
      </c>
    </row>
    <row r="125" spans="1:9" ht="15.75" x14ac:dyDescent="0.25">
      <c r="A125" s="1" t="s">
        <v>126</v>
      </c>
      <c r="B125" s="1">
        <v>3038</v>
      </c>
      <c r="C125" s="2" t="s">
        <v>63</v>
      </c>
      <c r="D125" s="72">
        <v>47087</v>
      </c>
      <c r="E125" s="77">
        <v>92</v>
      </c>
      <c r="F125" s="53">
        <v>72</v>
      </c>
      <c r="G125" s="53">
        <f t="shared" si="4"/>
        <v>164</v>
      </c>
      <c r="H125" s="54">
        <v>33.5</v>
      </c>
      <c r="I125" s="54">
        <f t="shared" si="6"/>
        <v>5494</v>
      </c>
    </row>
    <row r="126" spans="1:9" ht="15.75" x14ac:dyDescent="0.25">
      <c r="A126" s="1" t="s">
        <v>126</v>
      </c>
      <c r="B126" s="1">
        <v>3038</v>
      </c>
      <c r="C126" s="2" t="s">
        <v>63</v>
      </c>
      <c r="D126" s="72">
        <v>47299</v>
      </c>
      <c r="E126" s="77">
        <v>72</v>
      </c>
      <c r="F126" s="53">
        <v>72</v>
      </c>
      <c r="G126" s="53">
        <f t="shared" si="4"/>
        <v>144</v>
      </c>
      <c r="H126" s="54">
        <v>33.5</v>
      </c>
      <c r="I126" s="54">
        <f t="shared" si="6"/>
        <v>4824</v>
      </c>
    </row>
    <row r="127" spans="1:9" ht="15.75" x14ac:dyDescent="0.25">
      <c r="A127" s="1" t="s">
        <v>127</v>
      </c>
      <c r="B127" s="1">
        <v>3036</v>
      </c>
      <c r="C127" s="2" t="s">
        <v>63</v>
      </c>
      <c r="D127" s="72">
        <v>46691</v>
      </c>
      <c r="E127" s="77">
        <v>48</v>
      </c>
      <c r="F127" s="53">
        <v>0</v>
      </c>
      <c r="G127" s="53">
        <f t="shared" si="4"/>
        <v>48</v>
      </c>
      <c r="H127" s="54">
        <v>33.549999999999997</v>
      </c>
      <c r="I127" s="54">
        <f t="shared" si="6"/>
        <v>1610.3999999999999</v>
      </c>
    </row>
    <row r="128" spans="1:9" ht="15.75" x14ac:dyDescent="0.25">
      <c r="A128" s="1" t="s">
        <v>127</v>
      </c>
      <c r="B128" s="1">
        <v>3036</v>
      </c>
      <c r="C128" s="2" t="s">
        <v>63</v>
      </c>
      <c r="D128" s="72">
        <v>47330</v>
      </c>
      <c r="E128" s="77">
        <v>144</v>
      </c>
      <c r="F128" s="53">
        <v>24</v>
      </c>
      <c r="G128" s="53">
        <f t="shared" si="4"/>
        <v>168</v>
      </c>
      <c r="H128" s="54">
        <v>33.549999999999997</v>
      </c>
      <c r="I128" s="54">
        <f t="shared" si="6"/>
        <v>5636.4</v>
      </c>
    </row>
    <row r="129" spans="1:9" ht="15.75" x14ac:dyDescent="0.25">
      <c r="A129" s="1" t="s">
        <v>128</v>
      </c>
      <c r="B129" s="1">
        <v>3061</v>
      </c>
      <c r="C129" s="2" t="s">
        <v>63</v>
      </c>
      <c r="D129" s="72">
        <v>47725</v>
      </c>
      <c r="E129" s="77">
        <v>192</v>
      </c>
      <c r="F129" s="53">
        <v>264</v>
      </c>
      <c r="G129" s="53">
        <f t="shared" si="4"/>
        <v>456</v>
      </c>
      <c r="H129" s="54">
        <v>22</v>
      </c>
      <c r="I129" s="54">
        <f t="shared" si="6"/>
        <v>10032</v>
      </c>
    </row>
    <row r="130" spans="1:9" ht="15.75" x14ac:dyDescent="0.25">
      <c r="A130" s="1" t="s">
        <v>128</v>
      </c>
      <c r="B130" s="1">
        <v>3061</v>
      </c>
      <c r="C130" s="2" t="s">
        <v>63</v>
      </c>
      <c r="D130" s="72">
        <v>47330</v>
      </c>
      <c r="E130" s="77">
        <v>71</v>
      </c>
      <c r="F130" s="53">
        <v>0</v>
      </c>
      <c r="G130" s="53">
        <f t="shared" si="4"/>
        <v>71</v>
      </c>
      <c r="H130" s="54">
        <v>22</v>
      </c>
      <c r="I130" s="54">
        <f t="shared" si="6"/>
        <v>1562</v>
      </c>
    </row>
    <row r="131" spans="1:9" ht="15.75" x14ac:dyDescent="0.25">
      <c r="A131" s="1" t="s">
        <v>129</v>
      </c>
      <c r="B131" s="1">
        <v>10641</v>
      </c>
      <c r="C131" s="2" t="s">
        <v>63</v>
      </c>
      <c r="D131" s="72">
        <v>47725</v>
      </c>
      <c r="E131" s="77">
        <v>140</v>
      </c>
      <c r="F131" s="53">
        <v>84</v>
      </c>
      <c r="G131" s="53">
        <f t="shared" si="4"/>
        <v>224</v>
      </c>
      <c r="H131" s="54">
        <v>24.75</v>
      </c>
      <c r="I131" s="54">
        <f t="shared" si="6"/>
        <v>5544</v>
      </c>
    </row>
    <row r="132" spans="1:9" ht="15.75" x14ac:dyDescent="0.25">
      <c r="A132" s="1" t="s">
        <v>129</v>
      </c>
      <c r="B132" s="1">
        <v>10641</v>
      </c>
      <c r="C132" s="2" t="s">
        <v>63</v>
      </c>
      <c r="D132" s="72">
        <v>47391</v>
      </c>
      <c r="E132" s="77">
        <v>140</v>
      </c>
      <c r="F132" s="53">
        <v>0</v>
      </c>
      <c r="G132" s="53">
        <f t="shared" si="4"/>
        <v>140</v>
      </c>
      <c r="H132" s="54">
        <v>24.75</v>
      </c>
      <c r="I132" s="54">
        <f t="shared" si="6"/>
        <v>3465</v>
      </c>
    </row>
    <row r="133" spans="1:9" ht="15.75" x14ac:dyDescent="0.25">
      <c r="A133" s="1" t="s">
        <v>129</v>
      </c>
      <c r="B133" s="1">
        <v>10641</v>
      </c>
      <c r="C133" s="2" t="s">
        <v>63</v>
      </c>
      <c r="D133" s="72">
        <v>47087</v>
      </c>
      <c r="E133" s="77">
        <v>192</v>
      </c>
      <c r="F133" s="53">
        <v>0</v>
      </c>
      <c r="G133" s="53">
        <f t="shared" si="4"/>
        <v>192</v>
      </c>
      <c r="H133" s="54">
        <v>24.75</v>
      </c>
      <c r="I133" s="54">
        <f t="shared" si="6"/>
        <v>4752</v>
      </c>
    </row>
    <row r="134" spans="1:9" ht="15.75" x14ac:dyDescent="0.25">
      <c r="A134" s="1" t="s">
        <v>130</v>
      </c>
      <c r="B134" s="1">
        <v>3042</v>
      </c>
      <c r="C134" s="2" t="s">
        <v>63</v>
      </c>
      <c r="D134" s="72">
        <v>47087</v>
      </c>
      <c r="E134" s="77">
        <v>120</v>
      </c>
      <c r="F134" s="53">
        <v>0</v>
      </c>
      <c r="G134" s="53">
        <f t="shared" si="4"/>
        <v>120</v>
      </c>
      <c r="H134" s="54">
        <v>22</v>
      </c>
      <c r="I134" s="54">
        <f t="shared" si="6"/>
        <v>2640</v>
      </c>
    </row>
    <row r="135" spans="1:9" ht="15.75" x14ac:dyDescent="0.25">
      <c r="A135" s="1" t="s">
        <v>130</v>
      </c>
      <c r="B135" s="1">
        <v>3042</v>
      </c>
      <c r="C135" s="2" t="s">
        <v>63</v>
      </c>
      <c r="D135" s="72">
        <v>47118</v>
      </c>
      <c r="E135" s="77">
        <v>197</v>
      </c>
      <c r="F135" s="53">
        <v>0</v>
      </c>
      <c r="G135" s="53">
        <f t="shared" si="4"/>
        <v>197</v>
      </c>
      <c r="H135" s="54">
        <v>22</v>
      </c>
      <c r="I135" s="54">
        <f t="shared" si="6"/>
        <v>4334</v>
      </c>
    </row>
    <row r="136" spans="1:9" ht="15.75" x14ac:dyDescent="0.25">
      <c r="A136" s="1" t="s">
        <v>130</v>
      </c>
      <c r="B136" s="1">
        <v>3042</v>
      </c>
      <c r="C136" s="2" t="s">
        <v>63</v>
      </c>
      <c r="D136" s="72">
        <v>47725</v>
      </c>
      <c r="E136" s="53">
        <v>0</v>
      </c>
      <c r="F136" s="53">
        <v>204</v>
      </c>
      <c r="G136" s="53">
        <f t="shared" si="4"/>
        <v>204</v>
      </c>
      <c r="H136" s="54">
        <v>22</v>
      </c>
      <c r="I136" s="54">
        <f t="shared" si="6"/>
        <v>4488</v>
      </c>
    </row>
    <row r="137" spans="1:9" ht="15.75" x14ac:dyDescent="0.25">
      <c r="A137" s="1" t="s">
        <v>131</v>
      </c>
      <c r="B137" s="1">
        <v>9691</v>
      </c>
      <c r="C137" s="2" t="s">
        <v>63</v>
      </c>
      <c r="D137" s="72">
        <v>47118</v>
      </c>
      <c r="E137" s="77">
        <v>53</v>
      </c>
      <c r="F137" s="53">
        <v>0</v>
      </c>
      <c r="G137" s="53">
        <f t="shared" si="4"/>
        <v>53</v>
      </c>
      <c r="H137" s="54">
        <v>31.04</v>
      </c>
      <c r="I137" s="54">
        <f t="shared" si="6"/>
        <v>1645.12</v>
      </c>
    </row>
    <row r="138" spans="1:9" ht="15.75" x14ac:dyDescent="0.25">
      <c r="A138" s="1" t="s">
        <v>131</v>
      </c>
      <c r="B138" s="1">
        <v>9691</v>
      </c>
      <c r="C138" s="2" t="s">
        <v>63</v>
      </c>
      <c r="D138" s="72">
        <v>47330</v>
      </c>
      <c r="E138" s="77">
        <v>36</v>
      </c>
      <c r="F138" s="53">
        <v>0</v>
      </c>
      <c r="G138" s="53">
        <f t="shared" si="4"/>
        <v>36</v>
      </c>
      <c r="H138" s="54">
        <v>31.04</v>
      </c>
      <c r="I138" s="54">
        <f t="shared" si="6"/>
        <v>1117.44</v>
      </c>
    </row>
    <row r="139" spans="1:9" ht="15.75" x14ac:dyDescent="0.25">
      <c r="A139" s="1" t="s">
        <v>131</v>
      </c>
      <c r="B139" s="1">
        <v>9691</v>
      </c>
      <c r="C139" s="2" t="s">
        <v>63</v>
      </c>
      <c r="D139" s="72">
        <v>47725</v>
      </c>
      <c r="E139" s="53">
        <v>0</v>
      </c>
      <c r="F139" s="53">
        <v>24</v>
      </c>
      <c r="G139" s="53">
        <f t="shared" si="4"/>
        <v>24</v>
      </c>
      <c r="H139" s="54">
        <v>31.04</v>
      </c>
      <c r="I139" s="54">
        <f t="shared" si="6"/>
        <v>744.96</v>
      </c>
    </row>
    <row r="140" spans="1:9" ht="15.75" x14ac:dyDescent="0.25">
      <c r="A140" s="1" t="s">
        <v>132</v>
      </c>
      <c r="B140" s="1">
        <v>9907</v>
      </c>
      <c r="C140" s="2" t="s">
        <v>63</v>
      </c>
      <c r="D140" s="72">
        <v>47087</v>
      </c>
      <c r="E140" s="77">
        <v>334</v>
      </c>
      <c r="F140" s="53">
        <v>72</v>
      </c>
      <c r="G140" s="53">
        <f t="shared" si="4"/>
        <v>406</v>
      </c>
      <c r="H140" s="54">
        <v>29.59</v>
      </c>
      <c r="I140" s="54">
        <f t="shared" si="6"/>
        <v>12013.539999999999</v>
      </c>
    </row>
    <row r="141" spans="1:9" ht="15.75" x14ac:dyDescent="0.25">
      <c r="A141" s="1" t="s">
        <v>132</v>
      </c>
      <c r="B141" s="1">
        <v>9907</v>
      </c>
      <c r="C141" s="2" t="s">
        <v>63</v>
      </c>
      <c r="D141" s="72">
        <v>47725</v>
      </c>
      <c r="E141" s="53">
        <v>0</v>
      </c>
      <c r="F141" s="53">
        <v>24</v>
      </c>
      <c r="G141" s="53">
        <f t="shared" si="4"/>
        <v>24</v>
      </c>
      <c r="H141" s="54">
        <v>29.59</v>
      </c>
      <c r="I141" s="54">
        <f t="shared" si="6"/>
        <v>710.16</v>
      </c>
    </row>
    <row r="142" spans="1:9" ht="15.75" x14ac:dyDescent="0.25">
      <c r="A142" s="1" t="s">
        <v>135</v>
      </c>
      <c r="B142" s="1">
        <v>3064</v>
      </c>
      <c r="C142" s="2" t="s">
        <v>63</v>
      </c>
      <c r="D142" s="72">
        <v>46569</v>
      </c>
      <c r="E142" s="77">
        <v>72</v>
      </c>
      <c r="F142" s="53">
        <v>0</v>
      </c>
      <c r="G142" s="53">
        <f t="shared" si="4"/>
        <v>72</v>
      </c>
      <c r="H142" s="54">
        <v>79.64</v>
      </c>
      <c r="I142" s="54">
        <f t="shared" si="6"/>
        <v>5734.08</v>
      </c>
    </row>
    <row r="143" spans="1:9" ht="15.75" x14ac:dyDescent="0.25">
      <c r="A143" s="1" t="s">
        <v>136</v>
      </c>
      <c r="B143" s="1">
        <v>3047</v>
      </c>
      <c r="C143" s="2" t="s">
        <v>63</v>
      </c>
      <c r="D143" s="72">
        <v>46467</v>
      </c>
      <c r="E143" s="77">
        <v>192</v>
      </c>
      <c r="F143" s="53">
        <v>0</v>
      </c>
      <c r="G143" s="53">
        <f t="shared" si="4"/>
        <v>192</v>
      </c>
      <c r="H143" s="54">
        <v>90.92</v>
      </c>
      <c r="I143" s="54">
        <f t="shared" si="6"/>
        <v>17456.64</v>
      </c>
    </row>
    <row r="144" spans="1:9" ht="15.75" x14ac:dyDescent="0.25">
      <c r="A144" s="1" t="s">
        <v>205</v>
      </c>
      <c r="B144" s="1">
        <v>3046</v>
      </c>
      <c r="C144" s="2" t="s">
        <v>63</v>
      </c>
      <c r="D144" s="72">
        <v>46226</v>
      </c>
      <c r="E144" s="77">
        <v>120</v>
      </c>
      <c r="F144" s="53">
        <v>0</v>
      </c>
      <c r="G144" s="53">
        <f t="shared" si="4"/>
        <v>120</v>
      </c>
      <c r="H144" s="54">
        <v>66</v>
      </c>
      <c r="I144" s="54">
        <f t="shared" si="6"/>
        <v>7920</v>
      </c>
    </row>
    <row r="145" spans="1:9" ht="15.75" x14ac:dyDescent="0.25">
      <c r="A145" s="1" t="s">
        <v>205</v>
      </c>
      <c r="B145" s="1">
        <v>3046</v>
      </c>
      <c r="C145" s="2" t="s">
        <v>63</v>
      </c>
      <c r="D145" s="72">
        <v>46463</v>
      </c>
      <c r="E145" s="77">
        <v>48</v>
      </c>
      <c r="F145" s="53">
        <v>0</v>
      </c>
      <c r="G145" s="53">
        <f t="shared" si="4"/>
        <v>48</v>
      </c>
      <c r="H145" s="54">
        <v>66</v>
      </c>
      <c r="I145" s="54">
        <f t="shared" si="6"/>
        <v>3168</v>
      </c>
    </row>
    <row r="146" spans="1:9" ht="15.75" x14ac:dyDescent="0.25">
      <c r="A146" s="1" t="s">
        <v>202</v>
      </c>
      <c r="B146" s="1">
        <v>3048</v>
      </c>
      <c r="C146" s="2" t="s">
        <v>63</v>
      </c>
      <c r="D146" s="72">
        <v>46436</v>
      </c>
      <c r="E146" s="77">
        <v>48</v>
      </c>
      <c r="F146" s="53">
        <v>0</v>
      </c>
      <c r="G146" s="53">
        <f t="shared" si="4"/>
        <v>48</v>
      </c>
      <c r="H146" s="54">
        <v>66</v>
      </c>
      <c r="I146" s="54">
        <f t="shared" si="6"/>
        <v>3168</v>
      </c>
    </row>
    <row r="147" spans="1:9" ht="15.75" x14ac:dyDescent="0.25">
      <c r="A147" s="1" t="s">
        <v>200</v>
      </c>
      <c r="B147" s="1">
        <v>3035</v>
      </c>
      <c r="C147" s="2" t="s">
        <v>235</v>
      </c>
      <c r="D147" s="72">
        <v>47087</v>
      </c>
      <c r="E147" s="77">
        <v>60</v>
      </c>
      <c r="F147" s="53">
        <v>96</v>
      </c>
      <c r="G147" s="53">
        <f t="shared" si="4"/>
        <v>156</v>
      </c>
      <c r="H147" s="54">
        <v>27.49</v>
      </c>
      <c r="I147" s="54">
        <f t="shared" si="6"/>
        <v>4288.4399999999996</v>
      </c>
    </row>
    <row r="148" spans="1:9" ht="15.75" x14ac:dyDescent="0.25">
      <c r="A148" s="1" t="s">
        <v>234</v>
      </c>
      <c r="B148" s="1">
        <v>9917</v>
      </c>
      <c r="C148" s="2" t="s">
        <v>63</v>
      </c>
      <c r="D148" s="72">
        <v>47118</v>
      </c>
      <c r="E148" s="53">
        <v>0</v>
      </c>
      <c r="F148" s="53">
        <v>24</v>
      </c>
      <c r="G148" s="53">
        <f t="shared" si="4"/>
        <v>24</v>
      </c>
      <c r="H148" s="54">
        <v>26.29</v>
      </c>
      <c r="I148" s="54">
        <f t="shared" si="6"/>
        <v>630.96</v>
      </c>
    </row>
    <row r="149" spans="1:9" ht="15.75" x14ac:dyDescent="0.25">
      <c r="A149" s="1" t="s">
        <v>237</v>
      </c>
      <c r="B149" s="1">
        <v>9975</v>
      </c>
      <c r="C149" s="2" t="s">
        <v>235</v>
      </c>
      <c r="D149" s="72">
        <v>47087</v>
      </c>
      <c r="E149" s="53">
        <v>72</v>
      </c>
      <c r="F149" s="53">
        <v>48</v>
      </c>
      <c r="G149" s="53">
        <f t="shared" si="4"/>
        <v>120</v>
      </c>
      <c r="H149" s="54">
        <v>29.7</v>
      </c>
      <c r="I149" s="54">
        <f t="shared" si="6"/>
        <v>3564</v>
      </c>
    </row>
    <row r="150" spans="1:9" ht="15.75" x14ac:dyDescent="0.25">
      <c r="A150" s="1" t="s">
        <v>237</v>
      </c>
      <c r="B150" s="1">
        <v>9975</v>
      </c>
      <c r="C150" s="2" t="s">
        <v>235</v>
      </c>
      <c r="D150" s="72">
        <v>47726</v>
      </c>
      <c r="E150" s="53">
        <v>0</v>
      </c>
      <c r="F150" s="53">
        <v>48</v>
      </c>
      <c r="G150" s="53">
        <f t="shared" si="4"/>
        <v>48</v>
      </c>
      <c r="H150" s="54">
        <v>29.7</v>
      </c>
      <c r="I150" s="54">
        <f t="shared" si="6"/>
        <v>1425.6</v>
      </c>
    </row>
    <row r="151" spans="1:9" ht="15.75" x14ac:dyDescent="0.25">
      <c r="A151" s="1" t="s">
        <v>186</v>
      </c>
      <c r="B151" s="1">
        <v>3043</v>
      </c>
      <c r="C151" s="2" t="s">
        <v>63</v>
      </c>
      <c r="D151" s="72">
        <v>47087</v>
      </c>
      <c r="E151" s="77">
        <v>63</v>
      </c>
      <c r="F151" s="53">
        <v>24</v>
      </c>
      <c r="G151" s="53">
        <f t="shared" si="4"/>
        <v>87</v>
      </c>
      <c r="H151" s="54">
        <v>27.49</v>
      </c>
      <c r="I151" s="54">
        <f t="shared" si="6"/>
        <v>2391.6299999999997</v>
      </c>
    </row>
    <row r="152" spans="1:9" ht="15.75" x14ac:dyDescent="0.25">
      <c r="A152" s="1" t="s">
        <v>186</v>
      </c>
      <c r="B152" s="1">
        <v>3043</v>
      </c>
      <c r="C152" s="2" t="s">
        <v>63</v>
      </c>
      <c r="D152" s="72">
        <v>47118</v>
      </c>
      <c r="E152" s="53">
        <v>0</v>
      </c>
      <c r="F152" s="53">
        <v>24</v>
      </c>
      <c r="G152" s="53">
        <f t="shared" si="4"/>
        <v>24</v>
      </c>
      <c r="H152" s="54">
        <v>26.29</v>
      </c>
      <c r="I152" s="54">
        <f t="shared" si="6"/>
        <v>630.96</v>
      </c>
    </row>
    <row r="153" spans="1:9" ht="15.75" x14ac:dyDescent="0.25">
      <c r="A153" s="1" t="s">
        <v>133</v>
      </c>
      <c r="B153" s="1">
        <v>3045</v>
      </c>
      <c r="C153" s="2" t="s">
        <v>63</v>
      </c>
      <c r="D153" s="72">
        <v>46477</v>
      </c>
      <c r="E153" s="77">
        <v>88</v>
      </c>
      <c r="F153" s="53">
        <v>0</v>
      </c>
      <c r="G153" s="53">
        <f t="shared" si="4"/>
        <v>88</v>
      </c>
      <c r="H153" s="54">
        <v>31.08</v>
      </c>
      <c r="I153" s="54">
        <f t="shared" si="6"/>
        <v>2735.04</v>
      </c>
    </row>
    <row r="154" spans="1:9" ht="15.75" x14ac:dyDescent="0.25">
      <c r="A154" s="1" t="s">
        <v>133</v>
      </c>
      <c r="B154" s="1">
        <v>3045</v>
      </c>
      <c r="C154" s="2" t="s">
        <v>63</v>
      </c>
      <c r="D154" s="72">
        <v>47087</v>
      </c>
      <c r="E154" s="53">
        <v>0</v>
      </c>
      <c r="F154" s="53">
        <v>48</v>
      </c>
      <c r="G154" s="53">
        <f t="shared" si="4"/>
        <v>48</v>
      </c>
      <c r="H154" s="54">
        <v>31.08</v>
      </c>
      <c r="I154" s="54">
        <f t="shared" si="6"/>
        <v>1491.84</v>
      </c>
    </row>
    <row r="155" spans="1:9" ht="15.75" x14ac:dyDescent="0.25">
      <c r="A155" s="1" t="s">
        <v>134</v>
      </c>
      <c r="B155" s="1">
        <v>304554</v>
      </c>
      <c r="C155" s="2" t="s">
        <v>63</v>
      </c>
      <c r="D155" s="72">
        <v>47087</v>
      </c>
      <c r="E155" s="77">
        <v>72</v>
      </c>
      <c r="F155" s="53">
        <v>0</v>
      </c>
      <c r="G155" s="53">
        <f t="shared" si="4"/>
        <v>72</v>
      </c>
      <c r="H155" s="54">
        <v>59.84</v>
      </c>
      <c r="I155" s="54">
        <f t="shared" si="6"/>
        <v>4308.4800000000005</v>
      </c>
    </row>
    <row r="156" spans="1:9" ht="15.75" x14ac:dyDescent="0.25">
      <c r="A156" s="1" t="s">
        <v>137</v>
      </c>
      <c r="B156" s="1">
        <v>3054</v>
      </c>
      <c r="C156" s="2" t="s">
        <v>63</v>
      </c>
      <c r="D156" s="72">
        <v>46479</v>
      </c>
      <c r="E156" s="77">
        <v>529</v>
      </c>
      <c r="F156" s="53">
        <v>0</v>
      </c>
      <c r="G156" s="53">
        <f t="shared" si="4"/>
        <v>529</v>
      </c>
      <c r="H156" s="54">
        <v>49.72</v>
      </c>
      <c r="I156" s="54">
        <f t="shared" si="6"/>
        <v>26301.88</v>
      </c>
    </row>
    <row r="157" spans="1:9" ht="15.75" x14ac:dyDescent="0.25">
      <c r="A157" s="1" t="s">
        <v>138</v>
      </c>
      <c r="B157" s="1">
        <v>10643</v>
      </c>
      <c r="C157" s="2" t="s">
        <v>63</v>
      </c>
      <c r="D157" s="72">
        <v>47452</v>
      </c>
      <c r="E157" s="77">
        <v>412</v>
      </c>
      <c r="F157" s="53">
        <v>0</v>
      </c>
      <c r="G157" s="53">
        <f t="shared" si="4"/>
        <v>412</v>
      </c>
      <c r="H157" s="54">
        <v>624</v>
      </c>
      <c r="I157" s="54">
        <f t="shared" si="6"/>
        <v>257088</v>
      </c>
    </row>
    <row r="158" spans="1:9" ht="15.75" x14ac:dyDescent="0.25">
      <c r="A158" s="1" t="s">
        <v>138</v>
      </c>
      <c r="B158" s="1">
        <v>10643</v>
      </c>
      <c r="C158" s="2" t="s">
        <v>63</v>
      </c>
      <c r="D158" s="72">
        <v>47360</v>
      </c>
      <c r="E158" s="53">
        <v>0</v>
      </c>
      <c r="F158" s="53">
        <v>196</v>
      </c>
      <c r="G158" s="53">
        <f t="shared" ref="G158:G216" si="7">(E158+F158)</f>
        <v>196</v>
      </c>
      <c r="H158" s="54">
        <v>624</v>
      </c>
      <c r="I158" s="54">
        <f t="shared" si="6"/>
        <v>122304</v>
      </c>
    </row>
    <row r="159" spans="1:9" ht="15.75" x14ac:dyDescent="0.25">
      <c r="A159" s="1" t="s">
        <v>139</v>
      </c>
      <c r="B159" s="1">
        <v>9918</v>
      </c>
      <c r="C159" s="2" t="s">
        <v>63</v>
      </c>
      <c r="D159" s="72">
        <v>46660</v>
      </c>
      <c r="E159" s="77">
        <v>29</v>
      </c>
      <c r="F159" s="53">
        <v>0</v>
      </c>
      <c r="G159" s="53">
        <f t="shared" si="7"/>
        <v>29</v>
      </c>
      <c r="H159" s="54">
        <v>52.8</v>
      </c>
      <c r="I159" s="54">
        <f t="shared" si="6"/>
        <v>1531.1999999999998</v>
      </c>
    </row>
    <row r="160" spans="1:9" ht="15.75" x14ac:dyDescent="0.25">
      <c r="A160" s="1" t="s">
        <v>139</v>
      </c>
      <c r="B160" s="1">
        <v>9918</v>
      </c>
      <c r="C160" s="2" t="s">
        <v>63</v>
      </c>
      <c r="D160" s="72">
        <v>47056</v>
      </c>
      <c r="E160" s="53">
        <v>0</v>
      </c>
      <c r="F160" s="53">
        <v>360</v>
      </c>
      <c r="G160" s="53">
        <f t="shared" si="7"/>
        <v>360</v>
      </c>
      <c r="H160" s="54">
        <v>52.8</v>
      </c>
      <c r="I160" s="54">
        <f t="shared" si="6"/>
        <v>19008</v>
      </c>
    </row>
    <row r="161" spans="1:9" ht="15.75" x14ac:dyDescent="0.25">
      <c r="A161" s="1" t="s">
        <v>140</v>
      </c>
      <c r="B161" s="1">
        <v>3063</v>
      </c>
      <c r="C161" s="2" t="s">
        <v>63</v>
      </c>
      <c r="D161" s="72">
        <v>47118</v>
      </c>
      <c r="E161" s="77">
        <v>70</v>
      </c>
      <c r="F161" s="53">
        <v>60</v>
      </c>
      <c r="G161" s="53">
        <f t="shared" si="7"/>
        <v>130</v>
      </c>
      <c r="H161" s="54">
        <v>49.72</v>
      </c>
      <c r="I161" s="54">
        <f t="shared" si="6"/>
        <v>6463.5999999999995</v>
      </c>
    </row>
    <row r="162" spans="1:9" ht="15.75" x14ac:dyDescent="0.25">
      <c r="A162" s="1" t="s">
        <v>140</v>
      </c>
      <c r="B162" s="1">
        <v>3063</v>
      </c>
      <c r="C162" s="2" t="s">
        <v>63</v>
      </c>
      <c r="D162" s="72">
        <v>47330</v>
      </c>
      <c r="E162" s="77">
        <v>72</v>
      </c>
      <c r="F162" s="53">
        <v>288</v>
      </c>
      <c r="G162" s="53">
        <f t="shared" si="7"/>
        <v>360</v>
      </c>
      <c r="H162" s="54">
        <v>49.72</v>
      </c>
      <c r="I162" s="54">
        <f t="shared" si="6"/>
        <v>17899.2</v>
      </c>
    </row>
    <row r="163" spans="1:9" ht="15.75" x14ac:dyDescent="0.25">
      <c r="A163" s="1" t="s">
        <v>140</v>
      </c>
      <c r="B163" s="1">
        <v>3063</v>
      </c>
      <c r="C163" s="2" t="s">
        <v>63</v>
      </c>
      <c r="D163" s="72">
        <v>47360</v>
      </c>
      <c r="E163" s="53">
        <v>0</v>
      </c>
      <c r="F163" s="53">
        <v>72</v>
      </c>
      <c r="G163" s="53">
        <f t="shared" si="7"/>
        <v>72</v>
      </c>
      <c r="H163" s="54">
        <v>49.72</v>
      </c>
      <c r="I163" s="54">
        <f t="shared" si="6"/>
        <v>3579.84</v>
      </c>
    </row>
    <row r="164" spans="1:9" ht="15.75" x14ac:dyDescent="0.25">
      <c r="A164" s="1" t="s">
        <v>141</v>
      </c>
      <c r="B164" s="1">
        <v>3055</v>
      </c>
      <c r="C164" s="2" t="s">
        <v>63</v>
      </c>
      <c r="D164" s="72">
        <v>46477</v>
      </c>
      <c r="E164" s="77">
        <v>24</v>
      </c>
      <c r="F164" s="53">
        <v>0</v>
      </c>
      <c r="G164" s="53">
        <f t="shared" si="7"/>
        <v>24</v>
      </c>
      <c r="H164" s="54">
        <v>73.28</v>
      </c>
      <c r="I164" s="54">
        <f t="shared" si="6"/>
        <v>1758.72</v>
      </c>
    </row>
    <row r="165" spans="1:9" ht="15.75" x14ac:dyDescent="0.25">
      <c r="A165" s="1" t="s">
        <v>141</v>
      </c>
      <c r="B165" s="1">
        <v>3055</v>
      </c>
      <c r="C165" s="2" t="s">
        <v>63</v>
      </c>
      <c r="D165" s="72">
        <v>47289</v>
      </c>
      <c r="E165" s="77">
        <v>358</v>
      </c>
      <c r="F165" s="53">
        <v>48</v>
      </c>
      <c r="G165" s="53">
        <f t="shared" si="7"/>
        <v>406</v>
      </c>
      <c r="H165" s="54">
        <v>73.28</v>
      </c>
      <c r="I165" s="54">
        <f t="shared" si="6"/>
        <v>29751.68</v>
      </c>
    </row>
    <row r="166" spans="1:9" ht="15.75" x14ac:dyDescent="0.25">
      <c r="A166" s="1" t="s">
        <v>141</v>
      </c>
      <c r="B166" s="1">
        <v>3055</v>
      </c>
      <c r="C166" s="2" t="s">
        <v>63</v>
      </c>
      <c r="D166" s="72">
        <v>47317</v>
      </c>
      <c r="E166" s="77"/>
      <c r="F166" s="53">
        <v>144</v>
      </c>
      <c r="G166" s="53">
        <f t="shared" si="7"/>
        <v>144</v>
      </c>
      <c r="H166" s="54">
        <v>73.28</v>
      </c>
      <c r="I166" s="54">
        <f t="shared" si="6"/>
        <v>10552.32</v>
      </c>
    </row>
    <row r="167" spans="1:9" ht="15.75" x14ac:dyDescent="0.25">
      <c r="A167" s="1" t="s">
        <v>165</v>
      </c>
      <c r="B167" s="1">
        <v>2023</v>
      </c>
      <c r="C167" s="2" t="s">
        <v>83</v>
      </c>
      <c r="D167" s="72">
        <v>47603</v>
      </c>
      <c r="E167" s="77">
        <v>845</v>
      </c>
      <c r="F167" s="53">
        <v>20400</v>
      </c>
      <c r="G167" s="53">
        <f t="shared" si="7"/>
        <v>21245</v>
      </c>
      <c r="H167" s="54">
        <v>2.08</v>
      </c>
      <c r="I167" s="54">
        <f t="shared" si="6"/>
        <v>44189.599999999999</v>
      </c>
    </row>
    <row r="168" spans="1:9" ht="15.75" x14ac:dyDescent="0.25">
      <c r="A168" s="1" t="s">
        <v>164</v>
      </c>
      <c r="B168" s="1">
        <v>2029</v>
      </c>
      <c r="C168" s="2" t="s">
        <v>83</v>
      </c>
      <c r="D168" s="72">
        <v>47391</v>
      </c>
      <c r="E168" s="77">
        <v>956</v>
      </c>
      <c r="F168" s="53">
        <v>0</v>
      </c>
      <c r="G168" s="53">
        <f t="shared" si="7"/>
        <v>956</v>
      </c>
      <c r="H168" s="54">
        <v>1.36</v>
      </c>
      <c r="I168" s="54">
        <f t="shared" si="6"/>
        <v>1300.1600000000001</v>
      </c>
    </row>
    <row r="169" spans="1:9" ht="15.75" x14ac:dyDescent="0.25">
      <c r="A169" s="1" t="s">
        <v>164</v>
      </c>
      <c r="B169" s="1">
        <v>2029</v>
      </c>
      <c r="C169" s="2" t="s">
        <v>83</v>
      </c>
      <c r="D169" s="72">
        <v>47603</v>
      </c>
      <c r="E169" s="53">
        <v>0</v>
      </c>
      <c r="F169" s="53">
        <v>2800</v>
      </c>
      <c r="G169" s="53">
        <f t="shared" si="7"/>
        <v>2800</v>
      </c>
      <c r="H169" s="54">
        <v>1.36</v>
      </c>
      <c r="I169" s="54">
        <f t="shared" si="6"/>
        <v>3808.0000000000005</v>
      </c>
    </row>
    <row r="170" spans="1:9" ht="15.75" x14ac:dyDescent="0.25">
      <c r="A170" s="1" t="s">
        <v>166</v>
      </c>
      <c r="B170" s="1">
        <v>2024</v>
      </c>
      <c r="C170" s="2" t="s">
        <v>83</v>
      </c>
      <c r="D170" s="72">
        <v>47603</v>
      </c>
      <c r="E170" s="77">
        <v>36</v>
      </c>
      <c r="F170" s="53">
        <v>500</v>
      </c>
      <c r="G170" s="53">
        <f t="shared" si="7"/>
        <v>536</v>
      </c>
      <c r="H170" s="54">
        <v>3.4</v>
      </c>
      <c r="I170" s="54">
        <f t="shared" si="6"/>
        <v>1822.3999999999999</v>
      </c>
    </row>
    <row r="171" spans="1:9" ht="15.75" x14ac:dyDescent="0.25">
      <c r="A171" s="1" t="s">
        <v>263</v>
      </c>
      <c r="B171" s="1">
        <v>2020</v>
      </c>
      <c r="C171" s="2" t="s">
        <v>83</v>
      </c>
      <c r="D171" s="72">
        <v>47391</v>
      </c>
      <c r="E171" s="77">
        <v>2283</v>
      </c>
      <c r="F171" s="53">
        <v>2100</v>
      </c>
      <c r="G171" s="53">
        <f t="shared" si="7"/>
        <v>4383</v>
      </c>
      <c r="H171" s="54">
        <v>1.41</v>
      </c>
      <c r="I171" s="54">
        <f t="shared" si="6"/>
        <v>6180.03</v>
      </c>
    </row>
    <row r="172" spans="1:9" ht="15.75" x14ac:dyDescent="0.25">
      <c r="A172" s="1" t="s">
        <v>263</v>
      </c>
      <c r="B172" s="1">
        <v>2020</v>
      </c>
      <c r="C172" s="2" t="s">
        <v>83</v>
      </c>
      <c r="D172" s="72">
        <v>47603</v>
      </c>
      <c r="E172" s="53">
        <v>0</v>
      </c>
      <c r="F172" s="53">
        <v>6500</v>
      </c>
      <c r="G172" s="53">
        <f t="shared" si="7"/>
        <v>6500</v>
      </c>
      <c r="H172" s="54">
        <v>1.41</v>
      </c>
      <c r="I172" s="54">
        <f t="shared" si="6"/>
        <v>9165</v>
      </c>
    </row>
    <row r="173" spans="1:9" ht="15.75" x14ac:dyDescent="0.25">
      <c r="A173" s="1" t="s">
        <v>264</v>
      </c>
      <c r="B173" s="1">
        <v>26105008</v>
      </c>
      <c r="C173" s="2" t="s">
        <v>83</v>
      </c>
      <c r="D173" s="72">
        <v>47479</v>
      </c>
      <c r="E173" s="53">
        <v>0</v>
      </c>
      <c r="F173" s="53">
        <v>1000</v>
      </c>
      <c r="G173" s="53">
        <f t="shared" si="7"/>
        <v>1000</v>
      </c>
      <c r="H173" s="54">
        <v>1.74</v>
      </c>
      <c r="I173" s="54">
        <f t="shared" ref="I173:I177" si="8">G173*H173</f>
        <v>1740</v>
      </c>
    </row>
    <row r="174" spans="1:9" ht="15.75" x14ac:dyDescent="0.25">
      <c r="A174" s="1" t="s">
        <v>331</v>
      </c>
      <c r="B174" s="1">
        <v>2022</v>
      </c>
      <c r="C174" s="2" t="s">
        <v>83</v>
      </c>
      <c r="D174" s="72">
        <v>47664</v>
      </c>
      <c r="E174" s="53">
        <v>360</v>
      </c>
      <c r="F174" s="53">
        <v>14200</v>
      </c>
      <c r="G174" s="53">
        <f t="shared" si="7"/>
        <v>14560</v>
      </c>
      <c r="H174" s="54">
        <v>1.45</v>
      </c>
      <c r="I174" s="54">
        <f t="shared" si="6"/>
        <v>21112</v>
      </c>
    </row>
    <row r="175" spans="1:9" ht="15.75" x14ac:dyDescent="0.25">
      <c r="A175" s="1" t="s">
        <v>331</v>
      </c>
      <c r="B175" s="1">
        <v>2022</v>
      </c>
      <c r="C175" s="2" t="s">
        <v>83</v>
      </c>
      <c r="D175" s="72">
        <v>47633</v>
      </c>
      <c r="E175" s="53">
        <v>1000</v>
      </c>
      <c r="F175" s="53">
        <v>6000</v>
      </c>
      <c r="G175" s="53">
        <f t="shared" si="7"/>
        <v>7000</v>
      </c>
      <c r="H175" s="54">
        <v>1.45</v>
      </c>
      <c r="I175" s="54">
        <f t="shared" si="6"/>
        <v>10150</v>
      </c>
    </row>
    <row r="176" spans="1:9" ht="15.75" x14ac:dyDescent="0.25">
      <c r="A176" s="1" t="s">
        <v>331</v>
      </c>
      <c r="B176" s="1">
        <v>2022</v>
      </c>
      <c r="C176" s="2" t="s">
        <v>83</v>
      </c>
      <c r="D176" s="72">
        <v>47603</v>
      </c>
      <c r="E176" s="53">
        <v>0</v>
      </c>
      <c r="F176" s="53">
        <v>2000</v>
      </c>
      <c r="G176" s="53">
        <f t="shared" si="7"/>
        <v>2000</v>
      </c>
      <c r="H176" s="54">
        <v>1.45</v>
      </c>
      <c r="I176" s="54">
        <f t="shared" si="8"/>
        <v>2900</v>
      </c>
    </row>
    <row r="177" spans="1:9" ht="15.75" x14ac:dyDescent="0.25">
      <c r="A177" s="1" t="s">
        <v>361</v>
      </c>
      <c r="B177" s="1">
        <v>2026</v>
      </c>
      <c r="C177" s="2" t="s">
        <v>220</v>
      </c>
      <c r="D177" s="72">
        <v>47095</v>
      </c>
      <c r="E177" s="53">
        <v>63</v>
      </c>
      <c r="F177" s="53">
        <v>0</v>
      </c>
      <c r="G177" s="53">
        <f t="shared" si="7"/>
        <v>63</v>
      </c>
      <c r="H177" s="54">
        <v>10.09</v>
      </c>
      <c r="I177" s="54">
        <f t="shared" si="8"/>
        <v>635.66999999999996</v>
      </c>
    </row>
    <row r="178" spans="1:9" ht="15.75" x14ac:dyDescent="0.25">
      <c r="A178" s="1" t="s">
        <v>361</v>
      </c>
      <c r="B178" s="1">
        <v>2026</v>
      </c>
      <c r="C178" s="2" t="s">
        <v>220</v>
      </c>
      <c r="D178" s="72">
        <v>47391</v>
      </c>
      <c r="E178" s="77">
        <v>25</v>
      </c>
      <c r="F178" s="53">
        <v>25</v>
      </c>
      <c r="G178" s="53">
        <f t="shared" si="7"/>
        <v>50</v>
      </c>
      <c r="H178" s="54">
        <v>10.09</v>
      </c>
      <c r="I178" s="54">
        <f t="shared" si="6"/>
        <v>504.5</v>
      </c>
    </row>
    <row r="179" spans="1:9" ht="15.75" x14ac:dyDescent="0.25">
      <c r="A179" s="1" t="s">
        <v>340</v>
      </c>
      <c r="B179" s="1">
        <v>10311</v>
      </c>
      <c r="C179" s="2" t="s">
        <v>83</v>
      </c>
      <c r="D179" s="72">
        <v>46903</v>
      </c>
      <c r="E179" s="77">
        <v>87</v>
      </c>
      <c r="F179" s="53">
        <v>299</v>
      </c>
      <c r="G179" s="53">
        <f t="shared" si="7"/>
        <v>386</v>
      </c>
      <c r="H179" s="54">
        <v>52.36</v>
      </c>
      <c r="I179" s="54">
        <f t="shared" si="6"/>
        <v>20210.96</v>
      </c>
    </row>
    <row r="180" spans="1:9" ht="15.75" x14ac:dyDescent="0.25">
      <c r="A180" s="1" t="s">
        <v>340</v>
      </c>
      <c r="B180" s="1">
        <v>10311</v>
      </c>
      <c r="C180" s="2" t="s">
        <v>83</v>
      </c>
      <c r="D180" s="72">
        <v>47149</v>
      </c>
      <c r="E180" s="53">
        <v>0</v>
      </c>
      <c r="F180" s="53">
        <v>100</v>
      </c>
      <c r="G180" s="53">
        <f t="shared" si="7"/>
        <v>100</v>
      </c>
      <c r="H180" s="54">
        <v>52.36</v>
      </c>
      <c r="I180" s="54">
        <f t="shared" si="6"/>
        <v>5236</v>
      </c>
    </row>
    <row r="181" spans="1:9" ht="15.75" x14ac:dyDescent="0.25">
      <c r="A181" s="1" t="s">
        <v>102</v>
      </c>
      <c r="B181" s="1">
        <v>2305</v>
      </c>
      <c r="C181" s="2" t="s">
        <v>83</v>
      </c>
      <c r="D181" s="72">
        <v>46537</v>
      </c>
      <c r="E181" s="77">
        <v>38</v>
      </c>
      <c r="F181" s="53">
        <v>50</v>
      </c>
      <c r="G181" s="53">
        <f t="shared" si="7"/>
        <v>88</v>
      </c>
      <c r="H181" s="54">
        <v>18.850000000000001</v>
      </c>
      <c r="I181" s="54">
        <f t="shared" si="6"/>
        <v>1658.8000000000002</v>
      </c>
    </row>
    <row r="182" spans="1:9" ht="15.75" x14ac:dyDescent="0.25">
      <c r="A182" s="1" t="s">
        <v>101</v>
      </c>
      <c r="B182" s="1">
        <v>2306</v>
      </c>
      <c r="C182" s="2" t="s">
        <v>83</v>
      </c>
      <c r="D182" s="72"/>
      <c r="E182" s="53">
        <v>0</v>
      </c>
      <c r="F182" s="53">
        <v>0</v>
      </c>
      <c r="G182" s="53">
        <f t="shared" si="7"/>
        <v>0</v>
      </c>
      <c r="H182" s="54">
        <v>18.850000000000001</v>
      </c>
      <c r="I182" s="54">
        <f t="shared" si="6"/>
        <v>0</v>
      </c>
    </row>
    <row r="183" spans="1:9" ht="15.75" x14ac:dyDescent="0.25">
      <c r="A183" s="1" t="s">
        <v>100</v>
      </c>
      <c r="B183" s="1">
        <v>2307</v>
      </c>
      <c r="C183" s="2" t="s">
        <v>83</v>
      </c>
      <c r="D183" s="72">
        <v>46691</v>
      </c>
      <c r="E183" s="77">
        <v>40</v>
      </c>
      <c r="F183" s="53">
        <v>50</v>
      </c>
      <c r="G183" s="53">
        <f t="shared" si="7"/>
        <v>90</v>
      </c>
      <c r="H183" s="54">
        <v>6.96</v>
      </c>
      <c r="I183" s="54">
        <f t="shared" si="6"/>
        <v>626.4</v>
      </c>
    </row>
    <row r="184" spans="1:9" ht="15.75" x14ac:dyDescent="0.25">
      <c r="A184" s="1" t="s">
        <v>104</v>
      </c>
      <c r="B184" s="1">
        <v>2308</v>
      </c>
      <c r="C184" s="2" t="s">
        <v>83</v>
      </c>
      <c r="D184" s="72">
        <v>46691</v>
      </c>
      <c r="E184" s="77">
        <v>10</v>
      </c>
      <c r="F184" s="53">
        <v>0</v>
      </c>
      <c r="G184" s="53">
        <f t="shared" si="7"/>
        <v>10</v>
      </c>
      <c r="H184" s="54">
        <v>6.96</v>
      </c>
      <c r="I184" s="54">
        <f t="shared" si="6"/>
        <v>69.599999999999994</v>
      </c>
    </row>
    <row r="185" spans="1:9" ht="15.75" x14ac:dyDescent="0.25">
      <c r="A185" s="1" t="s">
        <v>231</v>
      </c>
      <c r="B185" s="1">
        <v>9409</v>
      </c>
      <c r="C185" s="2" t="s">
        <v>83</v>
      </c>
      <c r="D185" s="72">
        <v>46811</v>
      </c>
      <c r="E185" s="77">
        <v>15</v>
      </c>
      <c r="F185" s="53">
        <v>100</v>
      </c>
      <c r="G185" s="53">
        <f t="shared" si="7"/>
        <v>115</v>
      </c>
      <c r="H185" s="54">
        <v>13</v>
      </c>
      <c r="I185" s="54">
        <f t="shared" si="6"/>
        <v>1495</v>
      </c>
    </row>
    <row r="186" spans="1:9" ht="15.75" x14ac:dyDescent="0.25">
      <c r="A186" s="1" t="s">
        <v>231</v>
      </c>
      <c r="B186" s="1">
        <v>9409</v>
      </c>
      <c r="C186" s="2" t="s">
        <v>220</v>
      </c>
      <c r="D186" s="72">
        <v>47848</v>
      </c>
      <c r="E186" s="53">
        <v>0</v>
      </c>
      <c r="F186" s="53">
        <v>100</v>
      </c>
      <c r="G186" s="53">
        <f t="shared" si="7"/>
        <v>100</v>
      </c>
      <c r="H186" s="54">
        <v>13</v>
      </c>
      <c r="I186" s="54">
        <f t="shared" si="6"/>
        <v>1300</v>
      </c>
    </row>
    <row r="187" spans="1:9" ht="15.75" x14ac:dyDescent="0.25">
      <c r="A187" s="1" t="s">
        <v>99</v>
      </c>
      <c r="B187" s="1">
        <v>2302</v>
      </c>
      <c r="C187" s="2" t="s">
        <v>83</v>
      </c>
      <c r="D187" s="72">
        <v>47391</v>
      </c>
      <c r="E187" s="77">
        <v>122</v>
      </c>
      <c r="F187" s="53">
        <v>300</v>
      </c>
      <c r="G187" s="53">
        <f t="shared" si="7"/>
        <v>422</v>
      </c>
      <c r="H187" s="54">
        <v>8.5</v>
      </c>
      <c r="I187" s="54">
        <f t="shared" si="6"/>
        <v>3587</v>
      </c>
    </row>
    <row r="188" spans="1:9" ht="15.75" x14ac:dyDescent="0.25">
      <c r="A188" s="1" t="s">
        <v>99</v>
      </c>
      <c r="B188" s="1">
        <v>2302</v>
      </c>
      <c r="C188" s="2" t="s">
        <v>83</v>
      </c>
      <c r="D188" s="72">
        <v>47149</v>
      </c>
      <c r="E188" s="53">
        <v>0</v>
      </c>
      <c r="F188" s="53">
        <v>300</v>
      </c>
      <c r="G188" s="53">
        <f t="shared" si="7"/>
        <v>300</v>
      </c>
      <c r="H188" s="54">
        <v>8.5</v>
      </c>
      <c r="I188" s="54">
        <f t="shared" si="6"/>
        <v>2550</v>
      </c>
    </row>
    <row r="189" spans="1:9" ht="15.75" x14ac:dyDescent="0.25">
      <c r="A189" s="1" t="s">
        <v>99</v>
      </c>
      <c r="B189" s="1">
        <v>2302</v>
      </c>
      <c r="C189" s="2" t="s">
        <v>83</v>
      </c>
      <c r="D189" s="72">
        <v>46811</v>
      </c>
      <c r="E189" s="77">
        <v>200</v>
      </c>
      <c r="F189" s="53">
        <v>200</v>
      </c>
      <c r="G189" s="53">
        <f t="shared" si="7"/>
        <v>400</v>
      </c>
      <c r="H189" s="54">
        <v>8.5</v>
      </c>
      <c r="I189" s="54">
        <f t="shared" si="6"/>
        <v>3400</v>
      </c>
    </row>
    <row r="190" spans="1:9" ht="15.75" x14ac:dyDescent="0.25">
      <c r="A190" s="1" t="s">
        <v>99</v>
      </c>
      <c r="B190" s="1">
        <v>2302</v>
      </c>
      <c r="C190" s="2" t="s">
        <v>220</v>
      </c>
      <c r="D190" s="72">
        <v>47756</v>
      </c>
      <c r="E190" s="53">
        <v>0</v>
      </c>
      <c r="F190" s="53">
        <v>100</v>
      </c>
      <c r="G190" s="53">
        <f t="shared" si="7"/>
        <v>100</v>
      </c>
      <c r="H190" s="54">
        <v>8.5</v>
      </c>
      <c r="I190" s="54">
        <f t="shared" si="6"/>
        <v>850</v>
      </c>
    </row>
    <row r="191" spans="1:9" ht="15.75" x14ac:dyDescent="0.25">
      <c r="A191" s="1" t="s">
        <v>103</v>
      </c>
      <c r="B191" s="1">
        <v>2303</v>
      </c>
      <c r="C191" s="2" t="s">
        <v>83</v>
      </c>
      <c r="D191" s="72">
        <v>47756</v>
      </c>
      <c r="E191" s="77">
        <v>8</v>
      </c>
      <c r="F191" s="53">
        <v>0</v>
      </c>
      <c r="G191" s="53">
        <f t="shared" si="7"/>
        <v>8</v>
      </c>
      <c r="H191" s="54">
        <v>8.5</v>
      </c>
      <c r="I191" s="54">
        <f t="shared" si="6"/>
        <v>68</v>
      </c>
    </row>
    <row r="192" spans="1:9" ht="15.75" x14ac:dyDescent="0.25">
      <c r="A192" s="1" t="s">
        <v>105</v>
      </c>
      <c r="B192" s="1">
        <v>2039</v>
      </c>
      <c r="C192" s="2" t="s">
        <v>83</v>
      </c>
      <c r="D192" s="72">
        <v>46660</v>
      </c>
      <c r="E192" s="77">
        <v>20</v>
      </c>
      <c r="F192" s="53">
        <v>51</v>
      </c>
      <c r="G192" s="53">
        <f t="shared" si="7"/>
        <v>71</v>
      </c>
      <c r="H192" s="54">
        <v>12.38</v>
      </c>
      <c r="I192" s="54">
        <f t="shared" si="6"/>
        <v>878.98</v>
      </c>
    </row>
    <row r="193" spans="1:9" ht="15.75" x14ac:dyDescent="0.25">
      <c r="A193" s="1" t="s">
        <v>398</v>
      </c>
      <c r="B193" s="1">
        <v>9073</v>
      </c>
      <c r="C193" s="2" t="s">
        <v>83</v>
      </c>
      <c r="D193" s="72">
        <v>47102</v>
      </c>
      <c r="E193" s="77">
        <v>1</v>
      </c>
      <c r="F193" s="53">
        <v>0</v>
      </c>
      <c r="G193" s="53">
        <f t="shared" si="7"/>
        <v>1</v>
      </c>
      <c r="H193" s="54">
        <v>757.9</v>
      </c>
      <c r="I193" s="54">
        <f t="shared" si="6"/>
        <v>757.9</v>
      </c>
    </row>
    <row r="194" spans="1:9" ht="15.75" x14ac:dyDescent="0.25">
      <c r="A194" s="1" t="s">
        <v>398</v>
      </c>
      <c r="B194" s="1">
        <v>9073</v>
      </c>
      <c r="C194" s="2" t="s">
        <v>83</v>
      </c>
      <c r="D194" s="72">
        <v>47385</v>
      </c>
      <c r="E194" s="53">
        <v>0</v>
      </c>
      <c r="F194" s="53">
        <v>1</v>
      </c>
      <c r="G194" s="53">
        <f t="shared" si="7"/>
        <v>1</v>
      </c>
      <c r="H194" s="54">
        <v>757.9</v>
      </c>
      <c r="I194" s="54">
        <f t="shared" si="6"/>
        <v>757.9</v>
      </c>
    </row>
    <row r="195" spans="1:9" ht="15.75" x14ac:dyDescent="0.25">
      <c r="A195" s="1" t="s">
        <v>397</v>
      </c>
      <c r="B195" s="1">
        <v>9072</v>
      </c>
      <c r="C195" s="2" t="s">
        <v>220</v>
      </c>
      <c r="D195" s="72">
        <v>47104</v>
      </c>
      <c r="E195" s="77">
        <v>2</v>
      </c>
      <c r="F195" s="53">
        <v>0</v>
      </c>
      <c r="G195" s="53">
        <f t="shared" si="7"/>
        <v>2</v>
      </c>
      <c r="H195" s="54">
        <v>1023</v>
      </c>
      <c r="I195" s="54">
        <f t="shared" si="6"/>
        <v>2046</v>
      </c>
    </row>
    <row r="196" spans="1:9" ht="15.75" x14ac:dyDescent="0.25">
      <c r="A196" s="1" t="s">
        <v>397</v>
      </c>
      <c r="B196" s="1">
        <v>9072</v>
      </c>
      <c r="C196" s="2" t="s">
        <v>220</v>
      </c>
      <c r="D196" s="72">
        <v>47385</v>
      </c>
      <c r="E196" s="53">
        <v>0</v>
      </c>
      <c r="F196" s="53">
        <v>2</v>
      </c>
      <c r="G196" s="53">
        <f t="shared" si="7"/>
        <v>2</v>
      </c>
      <c r="H196" s="54">
        <v>1023</v>
      </c>
      <c r="I196" s="54">
        <f t="shared" si="6"/>
        <v>2046</v>
      </c>
    </row>
    <row r="197" spans="1:9" ht="15.75" x14ac:dyDescent="0.25">
      <c r="A197" s="1" t="s">
        <v>377</v>
      </c>
      <c r="B197" s="1">
        <v>9074</v>
      </c>
      <c r="C197" s="2" t="s">
        <v>212</v>
      </c>
      <c r="D197" s="72">
        <v>46629</v>
      </c>
      <c r="E197" s="77">
        <v>4</v>
      </c>
      <c r="F197" s="53">
        <v>1</v>
      </c>
      <c r="G197" s="53">
        <f t="shared" si="7"/>
        <v>5</v>
      </c>
      <c r="H197" s="54">
        <v>1237.5</v>
      </c>
      <c r="I197" s="54">
        <f t="shared" si="6"/>
        <v>6187.5</v>
      </c>
    </row>
    <row r="198" spans="1:9" ht="15.75" x14ac:dyDescent="0.25">
      <c r="A198" s="1" t="s">
        <v>377</v>
      </c>
      <c r="B198" s="1">
        <v>9074</v>
      </c>
      <c r="C198" s="2" t="s">
        <v>212</v>
      </c>
      <c r="D198" s="72">
        <v>47383</v>
      </c>
      <c r="E198" s="53">
        <v>0</v>
      </c>
      <c r="F198" s="53">
        <v>2</v>
      </c>
      <c r="G198" s="53">
        <f t="shared" si="7"/>
        <v>2</v>
      </c>
      <c r="H198" s="54">
        <v>1237.5</v>
      </c>
      <c r="I198" s="54">
        <f t="shared" si="6"/>
        <v>2475</v>
      </c>
    </row>
    <row r="199" spans="1:9" ht="15.75" x14ac:dyDescent="0.25">
      <c r="A199" s="1" t="s">
        <v>430</v>
      </c>
      <c r="B199" s="1">
        <v>10480</v>
      </c>
      <c r="C199" s="2" t="s">
        <v>220</v>
      </c>
      <c r="D199" s="72">
        <v>47383</v>
      </c>
      <c r="E199" s="53">
        <v>0</v>
      </c>
      <c r="F199" s="53">
        <v>2</v>
      </c>
      <c r="G199" s="53">
        <f t="shared" si="7"/>
        <v>2</v>
      </c>
      <c r="H199" s="54">
        <v>1809.5</v>
      </c>
      <c r="I199" s="54">
        <f t="shared" si="6"/>
        <v>3619</v>
      </c>
    </row>
    <row r="200" spans="1:9" ht="15.75" x14ac:dyDescent="0.25">
      <c r="A200" s="1" t="s">
        <v>162</v>
      </c>
      <c r="B200" s="1">
        <v>2063</v>
      </c>
      <c r="C200" s="2" t="s">
        <v>220</v>
      </c>
      <c r="D200" s="72">
        <v>47149</v>
      </c>
      <c r="E200" s="77">
        <v>248</v>
      </c>
      <c r="F200" s="53">
        <v>800</v>
      </c>
      <c r="G200" s="53">
        <f t="shared" si="7"/>
        <v>1048</v>
      </c>
      <c r="H200" s="54">
        <v>2.2599999999999998</v>
      </c>
      <c r="I200" s="54">
        <f t="shared" si="6"/>
        <v>2368.4799999999996</v>
      </c>
    </row>
    <row r="201" spans="1:9" ht="15.75" x14ac:dyDescent="0.25">
      <c r="A201" s="1" t="s">
        <v>162</v>
      </c>
      <c r="B201" s="1">
        <v>2063</v>
      </c>
      <c r="C201" s="2" t="s">
        <v>220</v>
      </c>
      <c r="D201" s="72">
        <v>47391</v>
      </c>
      <c r="E201" s="53">
        <v>0</v>
      </c>
      <c r="F201" s="53">
        <v>300</v>
      </c>
      <c r="G201" s="53">
        <f t="shared" si="7"/>
        <v>300</v>
      </c>
      <c r="H201" s="54">
        <v>2.2599999999999998</v>
      </c>
      <c r="I201" s="54">
        <f t="shared" si="6"/>
        <v>677.99999999999989</v>
      </c>
    </row>
    <row r="202" spans="1:9" ht="15.75" x14ac:dyDescent="0.25">
      <c r="A202" s="1" t="s">
        <v>160</v>
      </c>
      <c r="B202" s="1">
        <v>2064</v>
      </c>
      <c r="C202" s="2" t="s">
        <v>83</v>
      </c>
      <c r="D202" s="72">
        <v>47149</v>
      </c>
      <c r="E202" s="53">
        <v>131</v>
      </c>
      <c r="F202" s="53">
        <v>0</v>
      </c>
      <c r="G202" s="53">
        <f t="shared" si="7"/>
        <v>131</v>
      </c>
      <c r="H202" s="54">
        <v>2.2599999999999998</v>
      </c>
      <c r="I202" s="54">
        <f t="shared" si="6"/>
        <v>296.05999999999995</v>
      </c>
    </row>
    <row r="203" spans="1:9" ht="15.75" x14ac:dyDescent="0.25">
      <c r="A203" s="1" t="s">
        <v>160</v>
      </c>
      <c r="B203" s="1">
        <v>2064</v>
      </c>
      <c r="C203" s="2" t="s">
        <v>83</v>
      </c>
      <c r="D203" s="72">
        <v>47391</v>
      </c>
      <c r="E203" s="53">
        <v>0</v>
      </c>
      <c r="F203" s="53">
        <v>950</v>
      </c>
      <c r="G203" s="53">
        <f t="shared" si="7"/>
        <v>950</v>
      </c>
      <c r="H203" s="54">
        <v>2.2599999999999998</v>
      </c>
      <c r="I203" s="54">
        <f t="shared" si="6"/>
        <v>2147</v>
      </c>
    </row>
    <row r="204" spans="1:9" ht="15.75" x14ac:dyDescent="0.25">
      <c r="A204" s="1" t="s">
        <v>161</v>
      </c>
      <c r="B204" s="1">
        <v>2065</v>
      </c>
      <c r="C204" s="2" t="s">
        <v>83</v>
      </c>
      <c r="D204" s="72">
        <v>47483</v>
      </c>
      <c r="E204" s="53">
        <v>206</v>
      </c>
      <c r="F204" s="53">
        <v>300</v>
      </c>
      <c r="G204" s="53">
        <f t="shared" si="7"/>
        <v>506</v>
      </c>
      <c r="H204" s="54">
        <v>2.2599999999999998</v>
      </c>
      <c r="I204" s="54">
        <f t="shared" si="6"/>
        <v>1143.56</v>
      </c>
    </row>
    <row r="205" spans="1:9" ht="15.75" x14ac:dyDescent="0.25">
      <c r="A205" s="1" t="s">
        <v>161</v>
      </c>
      <c r="B205" s="1">
        <v>2065</v>
      </c>
      <c r="C205" s="2" t="s">
        <v>83</v>
      </c>
      <c r="D205" s="72">
        <v>47391</v>
      </c>
      <c r="E205" s="53">
        <v>0</v>
      </c>
      <c r="F205" s="53">
        <v>800</v>
      </c>
      <c r="G205" s="53">
        <f t="shared" si="7"/>
        <v>800</v>
      </c>
      <c r="H205" s="54">
        <v>2.2599999999999998</v>
      </c>
      <c r="I205" s="54">
        <f t="shared" si="6"/>
        <v>1807.9999999999998</v>
      </c>
    </row>
    <row r="206" spans="1:9" ht="15.75" x14ac:dyDescent="0.25">
      <c r="A206" s="1" t="s">
        <v>152</v>
      </c>
      <c r="B206" s="1">
        <v>2421</v>
      </c>
      <c r="C206" s="2" t="s">
        <v>83</v>
      </c>
      <c r="D206" s="72">
        <v>46264</v>
      </c>
      <c r="E206" s="77">
        <v>26</v>
      </c>
      <c r="F206" s="53">
        <v>0</v>
      </c>
      <c r="G206" s="53">
        <f t="shared" si="7"/>
        <v>26</v>
      </c>
      <c r="H206" s="54">
        <v>27.32</v>
      </c>
      <c r="I206" s="54">
        <f t="shared" si="6"/>
        <v>710.32</v>
      </c>
    </row>
    <row r="207" spans="1:9" ht="15.75" x14ac:dyDescent="0.25">
      <c r="A207" s="1" t="s">
        <v>152</v>
      </c>
      <c r="B207" s="1">
        <v>2421</v>
      </c>
      <c r="C207" s="2" t="s">
        <v>83</v>
      </c>
      <c r="D207" s="72">
        <v>47177</v>
      </c>
      <c r="E207" s="53">
        <v>0</v>
      </c>
      <c r="F207" s="53">
        <v>240</v>
      </c>
      <c r="G207" s="53">
        <f t="shared" ref="G207" si="9">(E207+F207)</f>
        <v>240</v>
      </c>
      <c r="H207" s="54">
        <v>28.61</v>
      </c>
      <c r="I207" s="54">
        <f t="shared" si="6"/>
        <v>6866.4</v>
      </c>
    </row>
    <row r="208" spans="1:9" ht="15.75" x14ac:dyDescent="0.25">
      <c r="A208" s="1" t="s">
        <v>153</v>
      </c>
      <c r="B208" s="1">
        <v>3397</v>
      </c>
      <c r="C208" s="2" t="s">
        <v>83</v>
      </c>
      <c r="D208" s="72">
        <v>47118</v>
      </c>
      <c r="E208" s="77">
        <v>12</v>
      </c>
      <c r="F208" s="53">
        <v>200</v>
      </c>
      <c r="G208" s="53">
        <f t="shared" si="7"/>
        <v>212</v>
      </c>
      <c r="H208" s="54">
        <v>28.61</v>
      </c>
      <c r="I208" s="54">
        <f t="shared" si="6"/>
        <v>6065.32</v>
      </c>
    </row>
    <row r="209" spans="1:9" ht="15.75" x14ac:dyDescent="0.25">
      <c r="A209" s="1" t="s">
        <v>335</v>
      </c>
      <c r="B209" s="1" t="s">
        <v>497</v>
      </c>
      <c r="C209" s="2" t="s">
        <v>220</v>
      </c>
      <c r="D209" s="72">
        <v>46690</v>
      </c>
      <c r="E209" s="77">
        <v>2</v>
      </c>
      <c r="F209" s="53">
        <v>0</v>
      </c>
      <c r="G209" s="53">
        <f t="shared" si="7"/>
        <v>2</v>
      </c>
      <c r="H209" s="54">
        <v>3432</v>
      </c>
      <c r="I209" s="54">
        <f t="shared" si="6"/>
        <v>6864</v>
      </c>
    </row>
    <row r="210" spans="1:9" ht="15.75" x14ac:dyDescent="0.25">
      <c r="A210" s="1" t="s">
        <v>423</v>
      </c>
      <c r="B210" s="1" t="s">
        <v>498</v>
      </c>
      <c r="C210" s="2" t="s">
        <v>220</v>
      </c>
      <c r="D210" s="72">
        <v>46690</v>
      </c>
      <c r="E210" s="77">
        <v>6</v>
      </c>
      <c r="F210" s="53">
        <v>12</v>
      </c>
      <c r="G210" s="53">
        <f t="shared" si="7"/>
        <v>18</v>
      </c>
      <c r="H210" s="54">
        <v>430.67</v>
      </c>
      <c r="I210" s="54">
        <f t="shared" si="6"/>
        <v>7752.06</v>
      </c>
    </row>
    <row r="211" spans="1:9" ht="15.75" x14ac:dyDescent="0.25">
      <c r="A211" s="1" t="s">
        <v>318</v>
      </c>
      <c r="B211" s="1" t="s">
        <v>499</v>
      </c>
      <c r="C211" s="2" t="s">
        <v>83</v>
      </c>
      <c r="D211" s="72">
        <v>47421</v>
      </c>
      <c r="E211" s="53">
        <v>0</v>
      </c>
      <c r="F211" s="53">
        <v>3</v>
      </c>
      <c r="G211" s="53">
        <f t="shared" si="7"/>
        <v>3</v>
      </c>
      <c r="H211" s="54">
        <v>988.77</v>
      </c>
      <c r="I211" s="54">
        <f t="shared" si="6"/>
        <v>2966.31</v>
      </c>
    </row>
    <row r="212" spans="1:9" ht="15.75" x14ac:dyDescent="0.25">
      <c r="A212" s="1" t="s">
        <v>426</v>
      </c>
      <c r="B212" s="1" t="s">
        <v>500</v>
      </c>
      <c r="C212" s="2" t="s">
        <v>427</v>
      </c>
      <c r="D212" s="72">
        <v>46356</v>
      </c>
      <c r="E212" s="77">
        <v>4</v>
      </c>
      <c r="F212" s="53">
        <v>6</v>
      </c>
      <c r="G212" s="53">
        <f t="shared" si="7"/>
        <v>10</v>
      </c>
      <c r="H212" s="54">
        <v>6940</v>
      </c>
      <c r="I212" s="54">
        <f t="shared" si="6"/>
        <v>69400</v>
      </c>
    </row>
    <row r="213" spans="1:9" ht="15.75" x14ac:dyDescent="0.25">
      <c r="A213" s="1" t="s">
        <v>428</v>
      </c>
      <c r="B213" s="1" t="s">
        <v>501</v>
      </c>
      <c r="C213" s="2" t="s">
        <v>220</v>
      </c>
      <c r="D213" s="72">
        <v>46295</v>
      </c>
      <c r="E213" s="77">
        <v>4</v>
      </c>
      <c r="F213" s="53">
        <v>6</v>
      </c>
      <c r="G213" s="53">
        <f t="shared" si="7"/>
        <v>10</v>
      </c>
      <c r="H213" s="54">
        <v>8230</v>
      </c>
      <c r="I213" s="54">
        <f t="shared" si="6"/>
        <v>82300</v>
      </c>
    </row>
    <row r="214" spans="1:9" ht="15.75" x14ac:dyDescent="0.25">
      <c r="A214" s="1" t="s">
        <v>148</v>
      </c>
      <c r="B214" s="1">
        <v>9353</v>
      </c>
      <c r="C214" s="2" t="s">
        <v>83</v>
      </c>
      <c r="D214" s="72">
        <v>47256</v>
      </c>
      <c r="E214" s="77">
        <v>63</v>
      </c>
      <c r="F214" s="53">
        <v>583</v>
      </c>
      <c r="G214" s="53">
        <f t="shared" si="7"/>
        <v>646</v>
      </c>
      <c r="H214" s="54">
        <v>22.8</v>
      </c>
      <c r="I214" s="54">
        <f t="shared" si="6"/>
        <v>14728.800000000001</v>
      </c>
    </row>
    <row r="215" spans="1:9" ht="15.75" x14ac:dyDescent="0.25">
      <c r="A215" s="1" t="s">
        <v>148</v>
      </c>
      <c r="B215" s="1">
        <v>9353</v>
      </c>
      <c r="C215" s="2" t="s">
        <v>83</v>
      </c>
      <c r="D215" s="72">
        <v>47625</v>
      </c>
      <c r="E215" s="53">
        <v>0</v>
      </c>
      <c r="F215" s="53">
        <v>400</v>
      </c>
      <c r="G215" s="53">
        <f t="shared" ref="G215:G275" si="10">(E215+F215)</f>
        <v>400</v>
      </c>
      <c r="H215" s="54">
        <v>22.8</v>
      </c>
      <c r="I215" s="54">
        <f t="shared" si="6"/>
        <v>9120</v>
      </c>
    </row>
    <row r="216" spans="1:9" ht="15.75" x14ac:dyDescent="0.25">
      <c r="A216" s="1" t="s">
        <v>149</v>
      </c>
      <c r="B216" s="1">
        <v>2419</v>
      </c>
      <c r="C216" s="2" t="s">
        <v>83</v>
      </c>
      <c r="D216" s="72">
        <v>47421</v>
      </c>
      <c r="E216" s="77">
        <v>169</v>
      </c>
      <c r="F216" s="53">
        <v>560</v>
      </c>
      <c r="G216" s="53">
        <f t="shared" si="7"/>
        <v>729</v>
      </c>
      <c r="H216" s="54">
        <v>22.8</v>
      </c>
      <c r="I216" s="54">
        <f t="shared" si="6"/>
        <v>16621.2</v>
      </c>
    </row>
    <row r="217" spans="1:9" ht="15.75" x14ac:dyDescent="0.25">
      <c r="A217" s="1" t="s">
        <v>149</v>
      </c>
      <c r="B217" s="1">
        <v>2419</v>
      </c>
      <c r="C217" s="2" t="s">
        <v>83</v>
      </c>
      <c r="D217" s="72">
        <v>47615</v>
      </c>
      <c r="E217" s="53">
        <v>0</v>
      </c>
      <c r="F217" s="53">
        <v>400</v>
      </c>
      <c r="G217" s="53">
        <f t="shared" si="10"/>
        <v>400</v>
      </c>
      <c r="H217" s="54">
        <v>22.8</v>
      </c>
      <c r="I217" s="54">
        <f t="shared" si="6"/>
        <v>9120</v>
      </c>
    </row>
    <row r="218" spans="1:9" ht="15.75" x14ac:dyDescent="0.25">
      <c r="A218" s="1" t="s">
        <v>150</v>
      </c>
      <c r="B218" s="1">
        <v>3395</v>
      </c>
      <c r="C218" s="2" t="s">
        <v>83</v>
      </c>
      <c r="D218" s="72">
        <v>46648</v>
      </c>
      <c r="E218" s="77">
        <v>47</v>
      </c>
      <c r="F218" s="53">
        <v>462</v>
      </c>
      <c r="G218" s="53">
        <f t="shared" si="10"/>
        <v>509</v>
      </c>
      <c r="H218" s="54">
        <v>21.35</v>
      </c>
      <c r="I218" s="54">
        <f t="shared" si="6"/>
        <v>10867.150000000001</v>
      </c>
    </row>
    <row r="219" spans="1:9" ht="15.75" x14ac:dyDescent="0.25">
      <c r="A219" s="1" t="s">
        <v>151</v>
      </c>
      <c r="B219" s="1">
        <v>3396</v>
      </c>
      <c r="C219" s="2" t="s">
        <v>83</v>
      </c>
      <c r="D219" s="72">
        <v>46660</v>
      </c>
      <c r="E219" s="53">
        <v>0</v>
      </c>
      <c r="F219" s="53">
        <v>100</v>
      </c>
      <c r="G219" s="53">
        <f t="shared" si="10"/>
        <v>100</v>
      </c>
      <c r="H219" s="54">
        <v>21.1</v>
      </c>
      <c r="I219" s="54">
        <f t="shared" si="6"/>
        <v>2110</v>
      </c>
    </row>
    <row r="220" spans="1:9" ht="15.75" x14ac:dyDescent="0.25">
      <c r="A220" s="1" t="s">
        <v>151</v>
      </c>
      <c r="B220" s="1">
        <v>3396</v>
      </c>
      <c r="C220" s="2" t="s">
        <v>83</v>
      </c>
      <c r="D220" s="72">
        <v>46356</v>
      </c>
      <c r="E220" s="77">
        <v>29</v>
      </c>
      <c r="F220" s="53">
        <v>0</v>
      </c>
      <c r="G220" s="53">
        <f t="shared" si="10"/>
        <v>29</v>
      </c>
      <c r="H220" s="54">
        <v>21.1</v>
      </c>
      <c r="I220" s="54">
        <f t="shared" si="6"/>
        <v>611.90000000000009</v>
      </c>
    </row>
    <row r="221" spans="1:9" ht="15.75" x14ac:dyDescent="0.25">
      <c r="A221" s="1" t="s">
        <v>298</v>
      </c>
      <c r="B221" s="1">
        <v>10310</v>
      </c>
      <c r="C221" s="2" t="s">
        <v>83</v>
      </c>
      <c r="D221" s="72">
        <v>46356</v>
      </c>
      <c r="E221" s="77">
        <v>24</v>
      </c>
      <c r="F221" s="53">
        <v>0</v>
      </c>
      <c r="G221" s="53">
        <f t="shared" si="10"/>
        <v>24</v>
      </c>
      <c r="H221" s="54">
        <v>24.42</v>
      </c>
      <c r="I221" s="54">
        <f t="shared" si="6"/>
        <v>586.08000000000004</v>
      </c>
    </row>
    <row r="222" spans="1:9" ht="15.75" x14ac:dyDescent="0.25">
      <c r="A222" s="1" t="s">
        <v>448</v>
      </c>
      <c r="B222" s="1">
        <v>2176</v>
      </c>
      <c r="C222" s="2" t="s">
        <v>83</v>
      </c>
      <c r="D222" s="72">
        <v>47756</v>
      </c>
      <c r="E222" s="77">
        <v>800</v>
      </c>
      <c r="F222" s="53">
        <v>1200</v>
      </c>
      <c r="G222" s="53">
        <f t="shared" si="10"/>
        <v>2000</v>
      </c>
      <c r="H222" s="54">
        <v>4.3899999999999997</v>
      </c>
      <c r="I222" s="54">
        <f t="shared" si="6"/>
        <v>8780</v>
      </c>
    </row>
    <row r="223" spans="1:9" ht="15.75" x14ac:dyDescent="0.25">
      <c r="A223" s="1" t="s">
        <v>349</v>
      </c>
      <c r="B223" s="1">
        <v>2035</v>
      </c>
      <c r="C223" s="2" t="s">
        <v>83</v>
      </c>
      <c r="D223" s="72" t="s">
        <v>467</v>
      </c>
      <c r="E223" s="77">
        <v>68</v>
      </c>
      <c r="F223" s="53">
        <v>235</v>
      </c>
      <c r="G223" s="53">
        <f t="shared" si="10"/>
        <v>303</v>
      </c>
      <c r="H223" s="54">
        <v>35.130000000000003</v>
      </c>
      <c r="I223" s="54">
        <f t="shared" si="6"/>
        <v>10644.390000000001</v>
      </c>
    </row>
    <row r="224" spans="1:9" ht="15.75" x14ac:dyDescent="0.25">
      <c r="A224" s="1" t="s">
        <v>349</v>
      </c>
      <c r="B224" s="1">
        <v>2035</v>
      </c>
      <c r="C224" s="2" t="s">
        <v>83</v>
      </c>
      <c r="D224" s="72">
        <v>47391</v>
      </c>
      <c r="E224" s="53">
        <v>0</v>
      </c>
      <c r="F224" s="53">
        <v>100</v>
      </c>
      <c r="G224" s="53">
        <f t="shared" si="10"/>
        <v>100</v>
      </c>
      <c r="H224" s="54">
        <v>35.130000000000003</v>
      </c>
      <c r="I224" s="54">
        <f t="shared" ref="I224:I253" si="11">G224*H224</f>
        <v>3513.0000000000005</v>
      </c>
    </row>
    <row r="225" spans="1:9" ht="15.75" x14ac:dyDescent="0.25">
      <c r="A225" s="1" t="s">
        <v>349</v>
      </c>
      <c r="B225" s="1">
        <v>2035</v>
      </c>
      <c r="C225" s="2" t="s">
        <v>83</v>
      </c>
      <c r="D225" s="72" t="s">
        <v>469</v>
      </c>
      <c r="E225" s="53">
        <v>0</v>
      </c>
      <c r="F225" s="53">
        <v>200</v>
      </c>
      <c r="G225" s="53">
        <f t="shared" si="10"/>
        <v>200</v>
      </c>
      <c r="H225" s="54">
        <v>35.130000000000003</v>
      </c>
      <c r="I225" s="54">
        <f t="shared" si="11"/>
        <v>7026.0000000000009</v>
      </c>
    </row>
    <row r="226" spans="1:9" ht="15.75" x14ac:dyDescent="0.25">
      <c r="A226" s="1" t="s">
        <v>391</v>
      </c>
      <c r="B226" s="1">
        <v>9950</v>
      </c>
      <c r="C226" s="2" t="s">
        <v>220</v>
      </c>
      <c r="D226" s="72" t="s">
        <v>474</v>
      </c>
      <c r="E226" s="53">
        <v>0</v>
      </c>
      <c r="F226" s="53">
        <v>6</v>
      </c>
      <c r="G226" s="53">
        <f t="shared" si="10"/>
        <v>6</v>
      </c>
      <c r="H226" s="54">
        <v>19.47</v>
      </c>
      <c r="I226" s="54">
        <f t="shared" si="11"/>
        <v>116.82</v>
      </c>
    </row>
    <row r="227" spans="1:9" ht="15.75" x14ac:dyDescent="0.25">
      <c r="A227" s="1" t="s">
        <v>216</v>
      </c>
      <c r="B227" s="1">
        <v>9139</v>
      </c>
      <c r="C227" s="2" t="s">
        <v>143</v>
      </c>
      <c r="D227" s="72">
        <v>47603</v>
      </c>
      <c r="E227" s="77">
        <v>49</v>
      </c>
      <c r="F227" s="53">
        <v>501</v>
      </c>
      <c r="G227" s="53">
        <f t="shared" si="10"/>
        <v>550</v>
      </c>
      <c r="H227" s="54">
        <v>68.3</v>
      </c>
      <c r="I227" s="54">
        <f t="shared" si="6"/>
        <v>37565</v>
      </c>
    </row>
    <row r="228" spans="1:9" ht="15.75" x14ac:dyDescent="0.25">
      <c r="A228" s="1" t="s">
        <v>296</v>
      </c>
      <c r="B228" s="1" t="s">
        <v>495</v>
      </c>
      <c r="C228" s="2" t="s">
        <v>143</v>
      </c>
      <c r="D228" s="72" t="s">
        <v>474</v>
      </c>
      <c r="E228" s="77">
        <v>20</v>
      </c>
      <c r="F228" s="53">
        <v>0</v>
      </c>
      <c r="G228" s="53">
        <f t="shared" si="10"/>
        <v>20</v>
      </c>
      <c r="H228" s="54">
        <v>507.29</v>
      </c>
      <c r="I228" s="54">
        <f t="shared" si="11"/>
        <v>10145.800000000001</v>
      </c>
    </row>
    <row r="229" spans="1:9" ht="15.75" x14ac:dyDescent="0.25">
      <c r="A229" s="1" t="s">
        <v>163</v>
      </c>
      <c r="B229" s="1" t="s">
        <v>496</v>
      </c>
      <c r="C229" s="2" t="s">
        <v>83</v>
      </c>
      <c r="D229" s="72" t="s">
        <v>474</v>
      </c>
      <c r="E229" s="77">
        <v>31</v>
      </c>
      <c r="F229" s="53">
        <v>30</v>
      </c>
      <c r="G229" s="53">
        <f t="shared" si="10"/>
        <v>61</v>
      </c>
      <c r="H229" s="54">
        <v>519.4</v>
      </c>
      <c r="I229" s="54">
        <f t="shared" si="11"/>
        <v>31683.399999999998</v>
      </c>
    </row>
    <row r="230" spans="1:9" ht="15.75" x14ac:dyDescent="0.25">
      <c r="A230" s="1" t="s">
        <v>388</v>
      </c>
      <c r="B230" s="1">
        <v>9951</v>
      </c>
      <c r="C230" s="2" t="s">
        <v>83</v>
      </c>
      <c r="D230" s="72" t="s">
        <v>474</v>
      </c>
      <c r="E230" s="53">
        <v>0</v>
      </c>
      <c r="F230" s="53">
        <v>22</v>
      </c>
      <c r="G230" s="53">
        <f t="shared" si="10"/>
        <v>22</v>
      </c>
      <c r="H230" s="54">
        <v>103.72</v>
      </c>
      <c r="I230" s="54">
        <f t="shared" si="11"/>
        <v>2281.84</v>
      </c>
    </row>
    <row r="231" spans="1:9" ht="15.75" x14ac:dyDescent="0.25">
      <c r="A231" s="1" t="s">
        <v>108</v>
      </c>
      <c r="B231" s="1">
        <v>2432</v>
      </c>
      <c r="C231" s="2" t="s">
        <v>83</v>
      </c>
      <c r="D231" s="72">
        <v>47391</v>
      </c>
      <c r="E231" s="53">
        <v>0</v>
      </c>
      <c r="F231" s="53">
        <v>145</v>
      </c>
      <c r="G231" s="53">
        <f t="shared" si="10"/>
        <v>145</v>
      </c>
      <c r="H231" s="54">
        <v>20.57</v>
      </c>
      <c r="I231" s="54">
        <f t="shared" si="11"/>
        <v>2982.65</v>
      </c>
    </row>
    <row r="232" spans="1:9" ht="15.75" x14ac:dyDescent="0.25">
      <c r="A232" s="1" t="s">
        <v>108</v>
      </c>
      <c r="B232" s="1">
        <v>2432</v>
      </c>
      <c r="C232" s="2" t="s">
        <v>83</v>
      </c>
      <c r="D232" s="72">
        <v>47422</v>
      </c>
      <c r="E232" s="53">
        <v>0</v>
      </c>
      <c r="F232" s="53">
        <v>250</v>
      </c>
      <c r="G232" s="53">
        <f t="shared" si="10"/>
        <v>250</v>
      </c>
      <c r="H232" s="54">
        <v>20.57</v>
      </c>
      <c r="I232" s="54">
        <f t="shared" si="11"/>
        <v>5142.5</v>
      </c>
    </row>
    <row r="233" spans="1:9" ht="15.75" x14ac:dyDescent="0.25">
      <c r="A233" s="1" t="s">
        <v>312</v>
      </c>
      <c r="B233" s="1">
        <v>10338</v>
      </c>
      <c r="C233" s="2" t="s">
        <v>220</v>
      </c>
      <c r="D233" s="72" t="s">
        <v>468</v>
      </c>
      <c r="E233" s="77">
        <v>36</v>
      </c>
      <c r="F233" s="53">
        <v>75</v>
      </c>
      <c r="G233" s="53">
        <f t="shared" si="10"/>
        <v>111</v>
      </c>
      <c r="H233" s="54">
        <v>48.29</v>
      </c>
      <c r="I233" s="54">
        <f t="shared" si="11"/>
        <v>5360.19</v>
      </c>
    </row>
    <row r="234" spans="1:9" ht="15.75" x14ac:dyDescent="0.25">
      <c r="A234" s="1" t="s">
        <v>113</v>
      </c>
      <c r="B234" s="1">
        <v>989</v>
      </c>
      <c r="C234" s="2" t="s">
        <v>83</v>
      </c>
      <c r="D234" s="72">
        <v>47573</v>
      </c>
      <c r="E234" s="77">
        <v>1</v>
      </c>
      <c r="F234" s="53">
        <v>2</v>
      </c>
      <c r="G234" s="53">
        <f t="shared" si="10"/>
        <v>3</v>
      </c>
      <c r="H234" s="54">
        <v>2200</v>
      </c>
      <c r="I234" s="54">
        <f t="shared" si="11"/>
        <v>6600</v>
      </c>
    </row>
    <row r="235" spans="1:9" ht="15.75" x14ac:dyDescent="0.25">
      <c r="A235" s="1" t="s">
        <v>327</v>
      </c>
      <c r="B235" s="1">
        <v>10350</v>
      </c>
      <c r="C235" s="2" t="s">
        <v>83</v>
      </c>
      <c r="D235" s="72" t="s">
        <v>469</v>
      </c>
      <c r="E235" s="77">
        <v>147</v>
      </c>
      <c r="F235" s="53">
        <v>960</v>
      </c>
      <c r="G235" s="53">
        <f t="shared" si="10"/>
        <v>1107</v>
      </c>
      <c r="H235" s="54">
        <v>10.84</v>
      </c>
      <c r="I235" s="54">
        <f t="shared" si="11"/>
        <v>11999.88</v>
      </c>
    </row>
    <row r="236" spans="1:9" ht="15.75" x14ac:dyDescent="0.25">
      <c r="A236" s="1" t="s">
        <v>327</v>
      </c>
      <c r="B236" s="1">
        <v>10350</v>
      </c>
      <c r="C236" s="2" t="s">
        <v>83</v>
      </c>
      <c r="D236" s="72">
        <v>47664</v>
      </c>
      <c r="E236" s="53">
        <v>0</v>
      </c>
      <c r="F236" s="53">
        <v>400</v>
      </c>
      <c r="G236" s="53">
        <f t="shared" si="10"/>
        <v>400</v>
      </c>
      <c r="H236" s="54">
        <v>10.84</v>
      </c>
      <c r="I236" s="54">
        <f t="shared" si="11"/>
        <v>4336</v>
      </c>
    </row>
    <row r="237" spans="1:9" ht="15.75" x14ac:dyDescent="0.25">
      <c r="A237" s="1" t="s">
        <v>254</v>
      </c>
      <c r="B237" s="1">
        <v>2330</v>
      </c>
      <c r="C237" s="2" t="s">
        <v>83</v>
      </c>
      <c r="D237" s="72">
        <v>47695</v>
      </c>
      <c r="E237" s="77">
        <v>30</v>
      </c>
      <c r="F237" s="53">
        <v>20</v>
      </c>
      <c r="G237" s="53">
        <f t="shared" si="10"/>
        <v>50</v>
      </c>
      <c r="H237" s="54">
        <v>42.9</v>
      </c>
      <c r="I237" s="54">
        <f t="shared" si="11"/>
        <v>2145</v>
      </c>
    </row>
    <row r="238" spans="1:9" ht="15.75" x14ac:dyDescent="0.25">
      <c r="A238" s="1" t="s">
        <v>475</v>
      </c>
      <c r="B238" s="1">
        <v>9278</v>
      </c>
      <c r="C238" s="2" t="s">
        <v>83</v>
      </c>
      <c r="D238" s="72">
        <v>47149</v>
      </c>
      <c r="E238" s="77">
        <v>30</v>
      </c>
      <c r="F238" s="53">
        <v>0</v>
      </c>
      <c r="G238" s="53">
        <f t="shared" si="10"/>
        <v>30</v>
      </c>
      <c r="H238" s="54">
        <v>54.91</v>
      </c>
      <c r="I238" s="54">
        <f t="shared" si="11"/>
        <v>1647.3</v>
      </c>
    </row>
    <row r="239" spans="1:9" ht="15.75" x14ac:dyDescent="0.25">
      <c r="A239" s="1" t="s">
        <v>109</v>
      </c>
      <c r="B239" s="1">
        <v>9278</v>
      </c>
      <c r="C239" s="2" t="s">
        <v>83</v>
      </c>
      <c r="D239" s="72">
        <v>47421</v>
      </c>
      <c r="E239" s="53">
        <v>0</v>
      </c>
      <c r="F239" s="53">
        <v>90</v>
      </c>
      <c r="G239" s="53">
        <f t="shared" si="10"/>
        <v>90</v>
      </c>
      <c r="H239" s="54">
        <v>54.91</v>
      </c>
      <c r="I239" s="54">
        <f t="shared" si="11"/>
        <v>4941.8999999999996</v>
      </c>
    </row>
    <row r="240" spans="1:9" ht="15.75" x14ac:dyDescent="0.25">
      <c r="A240" s="1" t="s">
        <v>253</v>
      </c>
      <c r="B240" s="1">
        <v>2</v>
      </c>
      <c r="C240" s="2" t="s">
        <v>83</v>
      </c>
      <c r="D240" s="72">
        <v>47149</v>
      </c>
      <c r="E240" s="77">
        <v>26</v>
      </c>
      <c r="F240" s="53">
        <v>0</v>
      </c>
      <c r="G240" s="53">
        <f t="shared" si="10"/>
        <v>26</v>
      </c>
      <c r="H240" s="54">
        <v>59.4</v>
      </c>
      <c r="I240" s="54">
        <f t="shared" si="11"/>
        <v>1544.3999999999999</v>
      </c>
    </row>
    <row r="241" spans="1:9" ht="15.75" x14ac:dyDescent="0.25">
      <c r="A241" s="1" t="s">
        <v>253</v>
      </c>
      <c r="B241" s="1">
        <v>2350</v>
      </c>
      <c r="C241" s="2" t="s">
        <v>220</v>
      </c>
      <c r="D241" s="72">
        <v>47695</v>
      </c>
      <c r="E241" s="53">
        <v>0</v>
      </c>
      <c r="F241" s="53">
        <v>20</v>
      </c>
      <c r="G241" s="53">
        <f t="shared" si="10"/>
        <v>20</v>
      </c>
      <c r="H241" s="54">
        <v>59.4</v>
      </c>
      <c r="I241" s="54">
        <f t="shared" si="11"/>
        <v>1188</v>
      </c>
    </row>
    <row r="242" spans="1:9" ht="15.75" x14ac:dyDescent="0.25">
      <c r="A242" s="1" t="s">
        <v>110</v>
      </c>
      <c r="B242" s="1">
        <v>2333</v>
      </c>
      <c r="C242" s="2" t="s">
        <v>83</v>
      </c>
      <c r="D242" s="72">
        <v>47391</v>
      </c>
      <c r="E242" s="77">
        <v>34</v>
      </c>
      <c r="F242" s="53">
        <v>170</v>
      </c>
      <c r="G242" s="53">
        <f t="shared" si="10"/>
        <v>204</v>
      </c>
      <c r="H242" s="54">
        <v>25.3</v>
      </c>
      <c r="I242" s="54">
        <f t="shared" si="11"/>
        <v>5161.2</v>
      </c>
    </row>
    <row r="243" spans="1:9" ht="15.75" x14ac:dyDescent="0.25">
      <c r="A243" s="1" t="s">
        <v>110</v>
      </c>
      <c r="B243" s="1">
        <v>2333</v>
      </c>
      <c r="C243" s="2" t="s">
        <v>83</v>
      </c>
      <c r="D243" s="72" t="s">
        <v>469</v>
      </c>
      <c r="E243" s="53">
        <v>0</v>
      </c>
      <c r="F243" s="53">
        <v>160</v>
      </c>
      <c r="G243" s="53">
        <f t="shared" si="10"/>
        <v>160</v>
      </c>
      <c r="H243" s="54">
        <v>25.3</v>
      </c>
      <c r="I243" s="54">
        <f t="shared" si="11"/>
        <v>4048</v>
      </c>
    </row>
    <row r="244" spans="1:9" ht="15.75" x14ac:dyDescent="0.25">
      <c r="A244" s="1" t="s">
        <v>111</v>
      </c>
      <c r="B244" s="1">
        <v>2334</v>
      </c>
      <c r="C244" s="2" t="s">
        <v>83</v>
      </c>
      <c r="D244" s="72">
        <v>46599</v>
      </c>
      <c r="E244" s="77">
        <v>38</v>
      </c>
      <c r="F244" s="53">
        <v>140</v>
      </c>
      <c r="G244" s="53">
        <f t="shared" si="10"/>
        <v>178</v>
      </c>
      <c r="H244" s="54">
        <v>25.8</v>
      </c>
      <c r="I244" s="54">
        <f t="shared" si="11"/>
        <v>4592.4000000000005</v>
      </c>
    </row>
    <row r="245" spans="1:9" ht="15.75" x14ac:dyDescent="0.25">
      <c r="A245" s="1" t="s">
        <v>111</v>
      </c>
      <c r="B245" s="1">
        <v>2334</v>
      </c>
      <c r="C245" s="2" t="s">
        <v>83</v>
      </c>
      <c r="D245" s="72">
        <v>47391</v>
      </c>
      <c r="E245" s="53">
        <v>0</v>
      </c>
      <c r="F245" s="53">
        <v>220</v>
      </c>
      <c r="G245" s="53">
        <f t="shared" si="10"/>
        <v>220</v>
      </c>
      <c r="H245" s="54">
        <v>25.8</v>
      </c>
      <c r="I245" s="54">
        <f t="shared" si="11"/>
        <v>5676</v>
      </c>
    </row>
    <row r="246" spans="1:9" ht="15.75" x14ac:dyDescent="0.25">
      <c r="A246" s="1" t="s">
        <v>111</v>
      </c>
      <c r="B246" s="1">
        <v>2334</v>
      </c>
      <c r="C246" s="2" t="s">
        <v>83</v>
      </c>
      <c r="D246" s="72" t="s">
        <v>469</v>
      </c>
      <c r="E246" s="53">
        <v>0</v>
      </c>
      <c r="F246" s="53">
        <v>40</v>
      </c>
      <c r="G246" s="53">
        <f t="shared" si="10"/>
        <v>40</v>
      </c>
      <c r="H246" s="54">
        <v>25.8</v>
      </c>
      <c r="I246" s="54">
        <f t="shared" si="11"/>
        <v>1032</v>
      </c>
    </row>
    <row r="247" spans="1:9" ht="15.75" x14ac:dyDescent="0.25">
      <c r="A247" s="1" t="s">
        <v>476</v>
      </c>
      <c r="B247" s="1">
        <v>9355</v>
      </c>
      <c r="C247" s="2" t="s">
        <v>220</v>
      </c>
      <c r="D247" s="72">
        <v>47391</v>
      </c>
      <c r="E247" s="77">
        <v>24</v>
      </c>
      <c r="F247" s="53">
        <v>0</v>
      </c>
      <c r="G247" s="53">
        <f t="shared" si="10"/>
        <v>24</v>
      </c>
      <c r="H247" s="54">
        <v>26.35</v>
      </c>
      <c r="I247" s="54">
        <f t="shared" si="11"/>
        <v>632.40000000000009</v>
      </c>
    </row>
    <row r="248" spans="1:9" ht="15.75" x14ac:dyDescent="0.25">
      <c r="A248" s="1" t="s">
        <v>476</v>
      </c>
      <c r="B248" s="1">
        <v>9355</v>
      </c>
      <c r="C248" s="2" t="s">
        <v>220</v>
      </c>
      <c r="D248" s="72" t="s">
        <v>477</v>
      </c>
      <c r="E248" s="53">
        <v>0</v>
      </c>
      <c r="F248" s="53">
        <v>40</v>
      </c>
      <c r="G248" s="53">
        <f t="shared" si="10"/>
        <v>40</v>
      </c>
      <c r="H248" s="54">
        <v>26.35</v>
      </c>
      <c r="I248" s="54">
        <f t="shared" si="11"/>
        <v>1054</v>
      </c>
    </row>
    <row r="249" spans="1:9" ht="15.75" x14ac:dyDescent="0.25">
      <c r="A249" s="1" t="s">
        <v>476</v>
      </c>
      <c r="B249" s="1">
        <v>9355</v>
      </c>
      <c r="C249" s="2" t="s">
        <v>220</v>
      </c>
      <c r="D249" s="72" t="s">
        <v>469</v>
      </c>
      <c r="E249" s="53">
        <v>0</v>
      </c>
      <c r="F249" s="53">
        <v>60</v>
      </c>
      <c r="G249" s="53">
        <f t="shared" si="10"/>
        <v>60</v>
      </c>
      <c r="H249" s="54">
        <v>26.35</v>
      </c>
      <c r="I249" s="54">
        <f t="shared" si="11"/>
        <v>1581</v>
      </c>
    </row>
    <row r="250" spans="1:9" ht="15.75" x14ac:dyDescent="0.25">
      <c r="A250" s="1" t="s">
        <v>478</v>
      </c>
      <c r="B250" s="1">
        <v>9960</v>
      </c>
      <c r="C250" s="2" t="s">
        <v>220</v>
      </c>
      <c r="D250" s="72">
        <v>46965</v>
      </c>
      <c r="E250" s="77">
        <v>4</v>
      </c>
      <c r="F250" s="53">
        <v>0</v>
      </c>
      <c r="G250" s="53">
        <f t="shared" si="10"/>
        <v>4</v>
      </c>
      <c r="H250" s="54">
        <v>39.950000000000003</v>
      </c>
      <c r="I250" s="54">
        <f t="shared" si="11"/>
        <v>159.80000000000001</v>
      </c>
    </row>
    <row r="251" spans="1:9" ht="15.75" x14ac:dyDescent="0.25">
      <c r="A251" s="1" t="s">
        <v>478</v>
      </c>
      <c r="B251" s="1">
        <v>9960</v>
      </c>
      <c r="C251" s="2" t="s">
        <v>220</v>
      </c>
      <c r="D251" s="72">
        <v>46477</v>
      </c>
      <c r="E251" s="53">
        <v>0</v>
      </c>
      <c r="F251" s="53">
        <v>30</v>
      </c>
      <c r="G251" s="53">
        <f t="shared" si="10"/>
        <v>30</v>
      </c>
      <c r="H251" s="54">
        <v>39.950000000000003</v>
      </c>
      <c r="I251" s="54">
        <f t="shared" si="11"/>
        <v>1198.5</v>
      </c>
    </row>
    <row r="252" spans="1:9" ht="15.75" x14ac:dyDescent="0.25">
      <c r="A252" s="1" t="s">
        <v>379</v>
      </c>
      <c r="B252" s="1">
        <v>9962</v>
      </c>
      <c r="C252" s="2" t="s">
        <v>83</v>
      </c>
      <c r="D252" s="72">
        <v>46477</v>
      </c>
      <c r="E252" s="53">
        <v>0</v>
      </c>
      <c r="F252" s="53">
        <v>20</v>
      </c>
      <c r="G252" s="53">
        <f t="shared" si="10"/>
        <v>20</v>
      </c>
      <c r="H252" s="54">
        <v>28.85</v>
      </c>
      <c r="I252" s="54">
        <f t="shared" si="11"/>
        <v>577</v>
      </c>
    </row>
    <row r="253" spans="1:9" ht="15.75" x14ac:dyDescent="0.25">
      <c r="A253" s="1" t="s">
        <v>380</v>
      </c>
      <c r="B253" s="1">
        <v>9963</v>
      </c>
      <c r="C253" s="2" t="s">
        <v>83</v>
      </c>
      <c r="D253" s="72">
        <v>46629</v>
      </c>
      <c r="E253" s="77">
        <v>3</v>
      </c>
      <c r="F253" s="53">
        <v>0</v>
      </c>
      <c r="G253" s="53">
        <f t="shared" si="10"/>
        <v>3</v>
      </c>
      <c r="H253" s="54">
        <v>81.400000000000006</v>
      </c>
      <c r="I253" s="54">
        <f t="shared" si="11"/>
        <v>244.20000000000002</v>
      </c>
    </row>
    <row r="254" spans="1:9" ht="15.75" x14ac:dyDescent="0.25">
      <c r="A254" s="1" t="s">
        <v>380</v>
      </c>
      <c r="B254" s="1">
        <v>9963</v>
      </c>
      <c r="C254" s="2" t="s">
        <v>83</v>
      </c>
      <c r="D254" s="72">
        <v>47422</v>
      </c>
      <c r="E254" s="53">
        <v>0</v>
      </c>
      <c r="F254" s="53">
        <v>10</v>
      </c>
      <c r="G254" s="53">
        <f t="shared" si="10"/>
        <v>10</v>
      </c>
      <c r="H254" s="54">
        <v>81.400000000000006</v>
      </c>
      <c r="I254" s="54">
        <f t="shared" ref="I254:I258" si="12">G254*H254</f>
        <v>814</v>
      </c>
    </row>
    <row r="255" spans="1:9" ht="15.75" x14ac:dyDescent="0.25">
      <c r="A255" s="1" t="s">
        <v>393</v>
      </c>
      <c r="B255" s="1">
        <v>9966</v>
      </c>
      <c r="C255" s="2" t="s">
        <v>83</v>
      </c>
      <c r="D255" s="72">
        <v>46629</v>
      </c>
      <c r="E255" s="77">
        <v>6</v>
      </c>
      <c r="F255" s="53">
        <v>0</v>
      </c>
      <c r="G255" s="53">
        <f t="shared" si="10"/>
        <v>6</v>
      </c>
      <c r="H255" s="54">
        <v>86.9</v>
      </c>
      <c r="I255" s="54">
        <f t="shared" si="12"/>
        <v>521.40000000000009</v>
      </c>
    </row>
    <row r="256" spans="1:9" ht="15.75" x14ac:dyDescent="0.25">
      <c r="A256" s="1" t="s">
        <v>393</v>
      </c>
      <c r="B256" s="1">
        <v>9966</v>
      </c>
      <c r="C256" s="2" t="s">
        <v>220</v>
      </c>
      <c r="D256" s="72">
        <v>47695</v>
      </c>
      <c r="E256" s="53">
        <v>0</v>
      </c>
      <c r="F256" s="53">
        <v>20</v>
      </c>
      <c r="G256" s="53">
        <f t="shared" si="10"/>
        <v>20</v>
      </c>
      <c r="H256" s="54">
        <v>86.9</v>
      </c>
      <c r="I256" s="54">
        <f t="shared" si="12"/>
        <v>1738</v>
      </c>
    </row>
    <row r="257" spans="1:9" ht="15.75" x14ac:dyDescent="0.25">
      <c r="A257" s="1" t="s">
        <v>381</v>
      </c>
      <c r="B257" s="1">
        <v>9965</v>
      </c>
      <c r="C257" s="2" t="s">
        <v>83</v>
      </c>
      <c r="D257" s="72">
        <v>47695</v>
      </c>
      <c r="E257" s="53">
        <v>0</v>
      </c>
      <c r="F257" s="53">
        <v>20</v>
      </c>
      <c r="G257" s="53">
        <f t="shared" si="10"/>
        <v>20</v>
      </c>
      <c r="H257" s="54">
        <v>85.8</v>
      </c>
      <c r="I257" s="54">
        <f t="shared" si="12"/>
        <v>1716</v>
      </c>
    </row>
    <row r="258" spans="1:9" ht="15.75" x14ac:dyDescent="0.25">
      <c r="A258" s="1" t="s">
        <v>441</v>
      </c>
      <c r="B258" s="1">
        <v>9964</v>
      </c>
      <c r="C258" s="2" t="s">
        <v>350</v>
      </c>
      <c r="D258" s="72">
        <v>46965</v>
      </c>
      <c r="E258" s="53">
        <v>0</v>
      </c>
      <c r="F258" s="53">
        <v>20</v>
      </c>
      <c r="G258" s="53">
        <f t="shared" si="10"/>
        <v>20</v>
      </c>
      <c r="H258" s="54">
        <v>85.8</v>
      </c>
      <c r="I258" s="54">
        <f t="shared" si="12"/>
        <v>1716</v>
      </c>
    </row>
    <row r="259" spans="1:9" ht="15.75" x14ac:dyDescent="0.25">
      <c r="A259" s="1" t="s">
        <v>376</v>
      </c>
      <c r="B259" s="1">
        <v>9104</v>
      </c>
      <c r="C259" s="2" t="s">
        <v>220</v>
      </c>
      <c r="D259" s="72">
        <v>47391</v>
      </c>
      <c r="E259" s="77">
        <v>34</v>
      </c>
      <c r="F259" s="53">
        <v>0</v>
      </c>
      <c r="G259" s="53">
        <f t="shared" si="10"/>
        <v>34</v>
      </c>
      <c r="H259" s="54">
        <v>603.9</v>
      </c>
      <c r="I259" s="54">
        <f t="shared" ref="I259:I275" si="13">G259*H259</f>
        <v>20532.599999999999</v>
      </c>
    </row>
    <row r="260" spans="1:9" ht="15.75" x14ac:dyDescent="0.25">
      <c r="A260" s="1" t="s">
        <v>376</v>
      </c>
      <c r="B260" s="1">
        <v>9104</v>
      </c>
      <c r="C260" s="2" t="s">
        <v>220</v>
      </c>
      <c r="D260" s="72">
        <v>47360</v>
      </c>
      <c r="E260" s="53">
        <v>0</v>
      </c>
      <c r="F260" s="53">
        <v>50</v>
      </c>
      <c r="G260" s="53">
        <f t="shared" si="10"/>
        <v>50</v>
      </c>
      <c r="H260" s="54">
        <v>603.9</v>
      </c>
      <c r="I260" s="54">
        <f t="shared" si="13"/>
        <v>30195</v>
      </c>
    </row>
    <row r="261" spans="1:9" ht="15.75" x14ac:dyDescent="0.25">
      <c r="A261" s="1" t="s">
        <v>451</v>
      </c>
      <c r="B261" s="1">
        <v>9249</v>
      </c>
      <c r="C261" s="2" t="s">
        <v>220</v>
      </c>
      <c r="D261" s="72">
        <v>47452</v>
      </c>
      <c r="E261" s="53">
        <v>0</v>
      </c>
      <c r="F261" s="53">
        <v>50</v>
      </c>
      <c r="G261" s="53">
        <f t="shared" si="10"/>
        <v>50</v>
      </c>
      <c r="H261" s="54">
        <v>37.4</v>
      </c>
      <c r="I261" s="54">
        <f t="shared" si="13"/>
        <v>1870</v>
      </c>
    </row>
    <row r="262" spans="1:9" ht="15.75" x14ac:dyDescent="0.25">
      <c r="A262" s="1" t="s">
        <v>451</v>
      </c>
      <c r="B262" s="1">
        <v>9249</v>
      </c>
      <c r="C262" s="2" t="s">
        <v>220</v>
      </c>
      <c r="D262" s="72">
        <v>47483</v>
      </c>
      <c r="E262" s="53">
        <v>0</v>
      </c>
      <c r="F262" s="53">
        <v>50</v>
      </c>
      <c r="G262" s="53">
        <f t="shared" si="10"/>
        <v>50</v>
      </c>
      <c r="H262" s="54">
        <v>37.4</v>
      </c>
      <c r="I262" s="54">
        <f t="shared" si="13"/>
        <v>1870</v>
      </c>
    </row>
    <row r="263" spans="1:9" ht="15.75" x14ac:dyDescent="0.25">
      <c r="A263" s="1" t="s">
        <v>394</v>
      </c>
      <c r="B263" s="1">
        <v>9564</v>
      </c>
      <c r="C263" s="2" t="s">
        <v>384</v>
      </c>
      <c r="D263" s="72">
        <v>47330</v>
      </c>
      <c r="E263" s="53">
        <v>0</v>
      </c>
      <c r="F263" s="53">
        <v>24</v>
      </c>
      <c r="G263" s="53">
        <f t="shared" si="10"/>
        <v>24</v>
      </c>
      <c r="H263" s="54">
        <v>357.5</v>
      </c>
      <c r="I263" s="54">
        <f t="shared" si="13"/>
        <v>8580</v>
      </c>
    </row>
    <row r="264" spans="1:9" ht="15.75" x14ac:dyDescent="0.25">
      <c r="A264" s="1" t="s">
        <v>394</v>
      </c>
      <c r="B264" s="1">
        <v>9564</v>
      </c>
      <c r="C264" s="2" t="s">
        <v>490</v>
      </c>
      <c r="D264" s="72">
        <v>46479</v>
      </c>
      <c r="E264" s="53">
        <v>0</v>
      </c>
      <c r="F264" s="53">
        <v>2</v>
      </c>
      <c r="G264" s="53">
        <f t="shared" si="10"/>
        <v>2</v>
      </c>
      <c r="H264" s="54">
        <v>357.5</v>
      </c>
      <c r="I264" s="54">
        <f t="shared" si="13"/>
        <v>715</v>
      </c>
    </row>
    <row r="265" spans="1:9" ht="15.75" x14ac:dyDescent="0.25">
      <c r="A265" s="1" t="s">
        <v>394</v>
      </c>
      <c r="B265" s="1">
        <v>9564</v>
      </c>
      <c r="C265" s="2" t="s">
        <v>384</v>
      </c>
      <c r="D265" s="72">
        <v>46356</v>
      </c>
      <c r="E265" s="53">
        <v>0</v>
      </c>
      <c r="F265" s="53">
        <v>17</v>
      </c>
      <c r="G265" s="53">
        <f t="shared" si="10"/>
        <v>17</v>
      </c>
      <c r="H265" s="54">
        <v>357.5</v>
      </c>
      <c r="I265" s="54">
        <f t="shared" si="13"/>
        <v>6077.5</v>
      </c>
    </row>
    <row r="266" spans="1:9" ht="15.75" x14ac:dyDescent="0.25">
      <c r="A266" s="1" t="s">
        <v>112</v>
      </c>
      <c r="B266" s="1">
        <v>2493</v>
      </c>
      <c r="C266" s="2" t="s">
        <v>83</v>
      </c>
      <c r="D266" s="72" t="s">
        <v>474</v>
      </c>
      <c r="E266" s="77">
        <v>103</v>
      </c>
      <c r="F266" s="53">
        <v>168</v>
      </c>
      <c r="G266" s="53">
        <f t="shared" si="10"/>
        <v>271</v>
      </c>
      <c r="H266" s="54">
        <v>120.58</v>
      </c>
      <c r="I266" s="54">
        <f t="shared" si="13"/>
        <v>32677.18</v>
      </c>
    </row>
    <row r="267" spans="1:9" ht="15.75" x14ac:dyDescent="0.25">
      <c r="A267" s="1" t="s">
        <v>329</v>
      </c>
      <c r="B267" s="1">
        <v>10761</v>
      </c>
      <c r="C267" s="2" t="s">
        <v>220</v>
      </c>
      <c r="D267" s="72" t="s">
        <v>474</v>
      </c>
      <c r="E267" s="77">
        <v>1</v>
      </c>
      <c r="F267" s="53">
        <v>0</v>
      </c>
      <c r="G267" s="53">
        <f t="shared" si="10"/>
        <v>1</v>
      </c>
      <c r="H267" s="54">
        <v>86.68</v>
      </c>
      <c r="I267" s="54">
        <f t="shared" si="13"/>
        <v>86.68</v>
      </c>
    </row>
    <row r="268" spans="1:9" ht="15.75" x14ac:dyDescent="0.25">
      <c r="A268" s="1" t="s">
        <v>424</v>
      </c>
      <c r="B268" s="1">
        <v>9939</v>
      </c>
      <c r="C268" s="2" t="s">
        <v>220</v>
      </c>
      <c r="D268" s="72">
        <v>46811</v>
      </c>
      <c r="E268" s="77">
        <v>3</v>
      </c>
      <c r="F268" s="53">
        <v>0</v>
      </c>
      <c r="G268" s="53">
        <f t="shared" si="10"/>
        <v>3</v>
      </c>
      <c r="H268" s="54">
        <v>499.89</v>
      </c>
      <c r="I268" s="54">
        <f t="shared" si="13"/>
        <v>1499.67</v>
      </c>
    </row>
    <row r="269" spans="1:9" ht="15.75" x14ac:dyDescent="0.25">
      <c r="A269" s="1" t="s">
        <v>449</v>
      </c>
      <c r="B269" s="1">
        <v>9940</v>
      </c>
      <c r="C269" s="2" t="s">
        <v>220</v>
      </c>
      <c r="D269" s="72">
        <v>47483</v>
      </c>
      <c r="E269" s="53">
        <v>0</v>
      </c>
      <c r="F269" s="53">
        <v>8</v>
      </c>
      <c r="G269" s="53">
        <f t="shared" si="10"/>
        <v>8</v>
      </c>
      <c r="H269" s="54">
        <v>450</v>
      </c>
      <c r="I269" s="54">
        <f t="shared" si="13"/>
        <v>3600</v>
      </c>
    </row>
    <row r="270" spans="1:9" ht="15.75" x14ac:dyDescent="0.25">
      <c r="A270" s="1" t="s">
        <v>450</v>
      </c>
      <c r="B270" s="1">
        <v>9941</v>
      </c>
      <c r="C270" s="2" t="s">
        <v>220</v>
      </c>
      <c r="D270" s="72">
        <v>47483</v>
      </c>
      <c r="E270" s="53">
        <v>0</v>
      </c>
      <c r="F270" s="53">
        <v>8</v>
      </c>
      <c r="G270" s="53">
        <f t="shared" si="10"/>
        <v>8</v>
      </c>
      <c r="H270" s="54">
        <v>450</v>
      </c>
      <c r="I270" s="54">
        <f t="shared" si="13"/>
        <v>3600</v>
      </c>
    </row>
    <row r="271" spans="1:9" ht="15.75" x14ac:dyDescent="0.25">
      <c r="A271" s="1" t="s">
        <v>425</v>
      </c>
      <c r="B271" s="1">
        <v>9945</v>
      </c>
      <c r="C271" s="2" t="s">
        <v>220</v>
      </c>
      <c r="D271" s="72" t="s">
        <v>477</v>
      </c>
      <c r="E271" s="77">
        <v>2</v>
      </c>
      <c r="F271" s="53">
        <v>4</v>
      </c>
      <c r="G271" s="53">
        <f t="shared" si="10"/>
        <v>6</v>
      </c>
      <c r="H271" s="54">
        <v>450</v>
      </c>
      <c r="I271" s="54">
        <f t="shared" si="13"/>
        <v>2700</v>
      </c>
    </row>
    <row r="272" spans="1:9" ht="15.75" x14ac:dyDescent="0.25">
      <c r="A272" s="1" t="s">
        <v>479</v>
      </c>
      <c r="B272" s="1">
        <v>9945</v>
      </c>
      <c r="C272" s="2" t="s">
        <v>83</v>
      </c>
      <c r="D272" s="72">
        <v>47483</v>
      </c>
      <c r="E272" s="53">
        <v>0</v>
      </c>
      <c r="F272" s="53">
        <v>8</v>
      </c>
      <c r="G272" s="53">
        <f t="shared" si="10"/>
        <v>8</v>
      </c>
      <c r="H272" s="54">
        <v>450</v>
      </c>
      <c r="I272" s="54">
        <f t="shared" si="13"/>
        <v>3600</v>
      </c>
    </row>
    <row r="273" spans="1:9" ht="15.75" x14ac:dyDescent="0.25">
      <c r="A273" s="1" t="s">
        <v>199</v>
      </c>
      <c r="B273" s="1">
        <v>9869</v>
      </c>
      <c r="C273" s="2" t="s">
        <v>83</v>
      </c>
      <c r="D273" s="72">
        <v>47118</v>
      </c>
      <c r="E273" s="77">
        <v>30</v>
      </c>
      <c r="F273" s="53">
        <v>0</v>
      </c>
      <c r="G273" s="53">
        <f t="shared" si="10"/>
        <v>30</v>
      </c>
      <c r="H273" s="54">
        <v>48.4</v>
      </c>
      <c r="I273" s="54">
        <f t="shared" ref="I273:I280" si="14">G273*H273</f>
        <v>1452</v>
      </c>
    </row>
    <row r="274" spans="1:9" ht="15.75" x14ac:dyDescent="0.25">
      <c r="A274" s="1" t="s">
        <v>199</v>
      </c>
      <c r="B274" s="1">
        <v>9869</v>
      </c>
      <c r="C274" s="2" t="s">
        <v>220</v>
      </c>
      <c r="D274" s="72">
        <v>47633</v>
      </c>
      <c r="E274" s="53">
        <v>0</v>
      </c>
      <c r="F274" s="53">
        <v>70</v>
      </c>
      <c r="G274" s="53">
        <f t="shared" si="10"/>
        <v>70</v>
      </c>
      <c r="H274" s="54">
        <v>48.4</v>
      </c>
      <c r="I274" s="54">
        <f t="shared" si="13"/>
        <v>3388</v>
      </c>
    </row>
    <row r="275" spans="1:9" ht="15.75" x14ac:dyDescent="0.25">
      <c r="A275" s="1" t="s">
        <v>203</v>
      </c>
      <c r="B275" s="1">
        <v>9870</v>
      </c>
      <c r="C275" s="2" t="s">
        <v>83</v>
      </c>
      <c r="D275" s="72">
        <v>47149</v>
      </c>
      <c r="E275" s="77">
        <v>26</v>
      </c>
      <c r="F275" s="53">
        <v>0</v>
      </c>
      <c r="G275" s="53">
        <f t="shared" si="10"/>
        <v>26</v>
      </c>
      <c r="H275" s="54">
        <v>48.4</v>
      </c>
      <c r="I275" s="54">
        <f t="shared" si="13"/>
        <v>1258.3999999999999</v>
      </c>
    </row>
    <row r="276" spans="1:9" ht="15.75" x14ac:dyDescent="0.25">
      <c r="A276" s="1" t="s">
        <v>203</v>
      </c>
      <c r="B276" s="1">
        <v>9870</v>
      </c>
      <c r="C276" s="2" t="s">
        <v>83</v>
      </c>
      <c r="D276" s="72">
        <v>47633</v>
      </c>
      <c r="E276" s="77">
        <v>30</v>
      </c>
      <c r="F276" s="53">
        <v>10</v>
      </c>
      <c r="G276" s="53">
        <f t="shared" ref="G276:G300" si="15">(E276+F276)</f>
        <v>40</v>
      </c>
      <c r="H276" s="54">
        <v>48.4</v>
      </c>
      <c r="I276" s="54">
        <f t="shared" si="14"/>
        <v>1936</v>
      </c>
    </row>
    <row r="277" spans="1:9" ht="15.75" x14ac:dyDescent="0.25">
      <c r="A277" s="1" t="s">
        <v>114</v>
      </c>
      <c r="B277" s="1">
        <v>2253</v>
      </c>
      <c r="C277" s="2" t="s">
        <v>83</v>
      </c>
      <c r="D277" s="72">
        <v>47633</v>
      </c>
      <c r="E277" s="77">
        <v>15</v>
      </c>
      <c r="F277" s="53">
        <v>50</v>
      </c>
      <c r="G277" s="53">
        <f t="shared" si="15"/>
        <v>65</v>
      </c>
      <c r="H277" s="54">
        <v>49.5</v>
      </c>
      <c r="I277" s="54">
        <f t="shared" si="14"/>
        <v>3217.5</v>
      </c>
    </row>
    <row r="278" spans="1:9" ht="15.75" x14ac:dyDescent="0.25">
      <c r="A278" s="1" t="s">
        <v>115</v>
      </c>
      <c r="B278" s="1">
        <v>2254</v>
      </c>
      <c r="C278" s="2" t="s">
        <v>83</v>
      </c>
      <c r="D278" s="72">
        <v>46477</v>
      </c>
      <c r="E278" s="77">
        <v>20</v>
      </c>
      <c r="F278" s="53">
        <v>0</v>
      </c>
      <c r="G278" s="53">
        <f t="shared" si="15"/>
        <v>20</v>
      </c>
      <c r="H278" s="54">
        <v>49.5</v>
      </c>
      <c r="I278" s="54">
        <f t="shared" si="14"/>
        <v>990</v>
      </c>
    </row>
    <row r="279" spans="1:9" ht="15.75" x14ac:dyDescent="0.25">
      <c r="A279" s="1" t="s">
        <v>115</v>
      </c>
      <c r="B279" s="1">
        <v>2254</v>
      </c>
      <c r="C279" s="2" t="s">
        <v>83</v>
      </c>
      <c r="D279" s="72">
        <v>47633</v>
      </c>
      <c r="E279" s="77">
        <v>25</v>
      </c>
      <c r="F279" s="53">
        <v>55</v>
      </c>
      <c r="G279" s="53">
        <f t="shared" si="15"/>
        <v>80</v>
      </c>
      <c r="H279" s="54">
        <v>49.5</v>
      </c>
      <c r="I279" s="54">
        <f t="shared" si="14"/>
        <v>3960</v>
      </c>
    </row>
    <row r="280" spans="1:9" ht="15.75" x14ac:dyDescent="0.25">
      <c r="A280" s="1" t="s">
        <v>116</v>
      </c>
      <c r="B280" s="1">
        <v>2255</v>
      </c>
      <c r="C280" s="2" t="s">
        <v>83</v>
      </c>
      <c r="D280" s="72">
        <v>47118</v>
      </c>
      <c r="E280" s="77">
        <v>29</v>
      </c>
      <c r="F280" s="53">
        <v>0</v>
      </c>
      <c r="G280" s="53">
        <f t="shared" si="15"/>
        <v>29</v>
      </c>
      <c r="H280" s="54">
        <v>49.5</v>
      </c>
      <c r="I280" s="54">
        <f t="shared" si="14"/>
        <v>1435.5</v>
      </c>
    </row>
    <row r="281" spans="1:9" ht="15.75" x14ac:dyDescent="0.25">
      <c r="A281" s="1" t="s">
        <v>116</v>
      </c>
      <c r="B281" s="1">
        <v>2255</v>
      </c>
      <c r="C281" s="2" t="s">
        <v>83</v>
      </c>
      <c r="D281" s="72">
        <v>47633</v>
      </c>
      <c r="E281" s="53">
        <v>0</v>
      </c>
      <c r="F281" s="53">
        <v>60</v>
      </c>
      <c r="G281" s="53">
        <f t="shared" si="15"/>
        <v>60</v>
      </c>
      <c r="H281" s="54">
        <v>49.5</v>
      </c>
      <c r="I281" s="54">
        <f t="shared" ref="I281:I285" si="16">G281*H281</f>
        <v>2970</v>
      </c>
    </row>
    <row r="282" spans="1:9" ht="15.75" x14ac:dyDescent="0.25">
      <c r="A282" s="1" t="s">
        <v>117</v>
      </c>
      <c r="B282" s="1">
        <v>2256</v>
      </c>
      <c r="C282" s="2" t="s">
        <v>83</v>
      </c>
      <c r="D282" s="72">
        <v>46568</v>
      </c>
      <c r="E282" s="77">
        <v>20</v>
      </c>
      <c r="F282" s="53">
        <v>30</v>
      </c>
      <c r="G282" s="53">
        <f t="shared" si="15"/>
        <v>50</v>
      </c>
      <c r="H282" s="54">
        <v>28.73</v>
      </c>
      <c r="I282" s="54">
        <f t="shared" si="16"/>
        <v>1436.5</v>
      </c>
    </row>
    <row r="283" spans="1:9" ht="15.75" x14ac:dyDescent="0.25">
      <c r="A283" s="1" t="s">
        <v>118</v>
      </c>
      <c r="B283" s="1">
        <v>2257</v>
      </c>
      <c r="C283" s="2" t="s">
        <v>83</v>
      </c>
      <c r="D283" s="72">
        <v>47118</v>
      </c>
      <c r="E283" s="77">
        <v>20</v>
      </c>
      <c r="F283" s="53">
        <v>0</v>
      </c>
      <c r="G283" s="53">
        <f t="shared" si="15"/>
        <v>20</v>
      </c>
      <c r="H283" s="54">
        <v>51.98</v>
      </c>
      <c r="I283" s="54">
        <f t="shared" si="16"/>
        <v>1039.5999999999999</v>
      </c>
    </row>
    <row r="284" spans="1:9" ht="15.75" x14ac:dyDescent="0.25">
      <c r="A284" s="1" t="s">
        <v>119</v>
      </c>
      <c r="B284" s="1">
        <v>2258</v>
      </c>
      <c r="C284" s="2" t="s">
        <v>220</v>
      </c>
      <c r="D284" s="72">
        <v>47633</v>
      </c>
      <c r="E284" s="53">
        <v>0</v>
      </c>
      <c r="F284" s="53">
        <v>10</v>
      </c>
      <c r="G284" s="53">
        <f t="shared" si="15"/>
        <v>10</v>
      </c>
      <c r="H284" s="54">
        <v>52.8</v>
      </c>
      <c r="I284" s="54">
        <f t="shared" si="16"/>
        <v>528</v>
      </c>
    </row>
    <row r="285" spans="1:9" ht="15.75" x14ac:dyDescent="0.25">
      <c r="A285" s="1" t="s">
        <v>207</v>
      </c>
      <c r="B285" s="1">
        <v>2259</v>
      </c>
      <c r="C285" s="2" t="s">
        <v>83</v>
      </c>
      <c r="D285" s="72">
        <v>47118</v>
      </c>
      <c r="E285" s="77">
        <v>7</v>
      </c>
      <c r="F285" s="53">
        <v>0</v>
      </c>
      <c r="G285" s="53">
        <f t="shared" si="15"/>
        <v>7</v>
      </c>
      <c r="H285" s="54">
        <v>40</v>
      </c>
      <c r="I285" s="54">
        <f t="shared" si="16"/>
        <v>280</v>
      </c>
    </row>
    <row r="286" spans="1:9" ht="15.75" x14ac:dyDescent="0.25">
      <c r="A286" s="1" t="s">
        <v>208</v>
      </c>
      <c r="B286" s="1">
        <v>2260</v>
      </c>
      <c r="C286" s="2" t="s">
        <v>83</v>
      </c>
      <c r="D286" s="72">
        <v>47391</v>
      </c>
      <c r="E286" s="77">
        <v>10</v>
      </c>
      <c r="F286" s="53">
        <v>10</v>
      </c>
      <c r="G286" s="53">
        <f t="shared" si="15"/>
        <v>20</v>
      </c>
      <c r="H286" s="54">
        <v>30.8</v>
      </c>
      <c r="I286" s="54">
        <f t="shared" ref="I286:I289" si="17">G286*H286</f>
        <v>616</v>
      </c>
    </row>
    <row r="287" spans="1:9" ht="15.75" x14ac:dyDescent="0.25">
      <c r="A287" s="1" t="s">
        <v>208</v>
      </c>
      <c r="B287" s="1">
        <v>2260</v>
      </c>
      <c r="C287" s="2" t="s">
        <v>83</v>
      </c>
      <c r="D287" s="72">
        <v>47633</v>
      </c>
      <c r="E287" s="53">
        <v>0</v>
      </c>
      <c r="F287" s="53">
        <v>10</v>
      </c>
      <c r="G287" s="53">
        <f t="shared" si="15"/>
        <v>10</v>
      </c>
      <c r="H287" s="54">
        <v>30.8</v>
      </c>
      <c r="I287" s="54">
        <f t="shared" si="17"/>
        <v>308</v>
      </c>
    </row>
    <row r="288" spans="1:9" ht="15.75" x14ac:dyDescent="0.25">
      <c r="A288" s="1" t="s">
        <v>120</v>
      </c>
      <c r="B288" s="1">
        <v>2261</v>
      </c>
      <c r="C288" s="2" t="s">
        <v>83</v>
      </c>
      <c r="D288" s="72">
        <v>47391</v>
      </c>
      <c r="E288" s="77">
        <v>10</v>
      </c>
      <c r="F288" s="53">
        <v>20</v>
      </c>
      <c r="G288" s="53">
        <f>(E288+F288)</f>
        <v>30</v>
      </c>
      <c r="H288" s="54">
        <v>51.98</v>
      </c>
      <c r="I288" s="54">
        <f t="shared" si="17"/>
        <v>1559.3999999999999</v>
      </c>
    </row>
    <row r="289" spans="1:9" ht="15.75" x14ac:dyDescent="0.25">
      <c r="A289" s="1" t="s">
        <v>121</v>
      </c>
      <c r="B289" s="1">
        <v>2262</v>
      </c>
      <c r="C289" s="2" t="s">
        <v>83</v>
      </c>
      <c r="D289" s="72">
        <v>47118</v>
      </c>
      <c r="E289" s="53">
        <v>0</v>
      </c>
      <c r="F289" s="53">
        <v>20</v>
      </c>
      <c r="G289" s="53">
        <f>(E289+F289)</f>
        <v>20</v>
      </c>
      <c r="H289" s="54">
        <v>51.98</v>
      </c>
      <c r="I289" s="54">
        <f t="shared" si="17"/>
        <v>1039.5999999999999</v>
      </c>
    </row>
    <row r="290" spans="1:9" ht="15.75" x14ac:dyDescent="0.25">
      <c r="A290" s="1" t="s">
        <v>121</v>
      </c>
      <c r="B290" s="1">
        <v>2262</v>
      </c>
      <c r="C290" s="2" t="s">
        <v>83</v>
      </c>
      <c r="D290" s="72" t="s">
        <v>477</v>
      </c>
      <c r="E290" s="77">
        <v>11</v>
      </c>
      <c r="F290" s="53">
        <v>35</v>
      </c>
      <c r="G290" s="53">
        <f t="shared" si="15"/>
        <v>46</v>
      </c>
      <c r="H290" s="54">
        <v>51.98</v>
      </c>
      <c r="I290" s="54">
        <f t="shared" ref="I290:I293" si="18">G290*H290</f>
        <v>2391.08</v>
      </c>
    </row>
    <row r="291" spans="1:9" ht="15.75" x14ac:dyDescent="0.25">
      <c r="A291" s="1" t="s">
        <v>338</v>
      </c>
      <c r="B291" s="1">
        <v>2263</v>
      </c>
      <c r="C291" s="2" t="s">
        <v>83</v>
      </c>
      <c r="D291" s="72">
        <v>47633</v>
      </c>
      <c r="E291" s="53">
        <v>0</v>
      </c>
      <c r="F291" s="53">
        <v>10</v>
      </c>
      <c r="G291" s="53">
        <f>(E291+F291)</f>
        <v>10</v>
      </c>
      <c r="H291" s="54">
        <v>49.5</v>
      </c>
      <c r="I291" s="54">
        <f t="shared" si="18"/>
        <v>495</v>
      </c>
    </row>
    <row r="292" spans="1:9" ht="15.75" x14ac:dyDescent="0.25">
      <c r="A292" s="1" t="s">
        <v>481</v>
      </c>
      <c r="B292" s="1">
        <v>9140</v>
      </c>
      <c r="C292" s="2" t="s">
        <v>83</v>
      </c>
      <c r="D292" s="72">
        <v>47391</v>
      </c>
      <c r="E292" s="77">
        <v>15</v>
      </c>
      <c r="F292" s="53">
        <v>28</v>
      </c>
      <c r="G292" s="53">
        <f>(E292+F292)</f>
        <v>43</v>
      </c>
      <c r="H292" s="54">
        <v>56.93</v>
      </c>
      <c r="I292" s="54">
        <f t="shared" si="18"/>
        <v>2447.9899999999998</v>
      </c>
    </row>
    <row r="293" spans="1:9" ht="15.75" x14ac:dyDescent="0.25">
      <c r="A293" s="1" t="s">
        <v>480</v>
      </c>
      <c r="B293" s="1">
        <v>9140</v>
      </c>
      <c r="C293" s="2" t="s">
        <v>220</v>
      </c>
      <c r="D293" s="72">
        <v>47633</v>
      </c>
      <c r="E293" s="53">
        <v>0</v>
      </c>
      <c r="F293" s="53">
        <v>40</v>
      </c>
      <c r="G293" s="53">
        <f>(E293+F293)</f>
        <v>40</v>
      </c>
      <c r="H293" s="54">
        <v>56.93</v>
      </c>
      <c r="I293" s="54">
        <f t="shared" si="18"/>
        <v>2277.1999999999998</v>
      </c>
    </row>
    <row r="294" spans="1:9" ht="15.75" x14ac:dyDescent="0.25">
      <c r="A294" s="1" t="s">
        <v>171</v>
      </c>
      <c r="B294" s="1">
        <v>1987</v>
      </c>
      <c r="C294" s="2" t="s">
        <v>83</v>
      </c>
      <c r="D294" s="72">
        <v>47238</v>
      </c>
      <c r="E294" s="53">
        <v>38</v>
      </c>
      <c r="F294" s="53">
        <v>147</v>
      </c>
      <c r="G294" s="53">
        <f t="shared" si="15"/>
        <v>185</v>
      </c>
      <c r="H294" s="54">
        <v>21.31</v>
      </c>
      <c r="I294" s="54">
        <f t="shared" ref="I294:I296" si="19">G294*H294</f>
        <v>3942.35</v>
      </c>
    </row>
    <row r="295" spans="1:9" ht="15.75" x14ac:dyDescent="0.25">
      <c r="A295" s="1" t="s">
        <v>172</v>
      </c>
      <c r="B295" s="1">
        <v>1988</v>
      </c>
      <c r="C295" s="2" t="s">
        <v>143</v>
      </c>
      <c r="D295" s="72">
        <v>47238</v>
      </c>
      <c r="E295" s="77">
        <v>34</v>
      </c>
      <c r="F295" s="53">
        <v>170</v>
      </c>
      <c r="G295" s="53">
        <f>(E295+F295)</f>
        <v>204</v>
      </c>
      <c r="H295" s="54">
        <v>32.53</v>
      </c>
      <c r="I295" s="54">
        <f t="shared" ref="I295:I298" si="20">G295*H295</f>
        <v>6636.12</v>
      </c>
    </row>
    <row r="296" spans="1:9" ht="15.75" x14ac:dyDescent="0.25">
      <c r="A296" s="1" t="s">
        <v>169</v>
      </c>
      <c r="B296" s="1">
        <v>1990</v>
      </c>
      <c r="C296" s="2" t="s">
        <v>143</v>
      </c>
      <c r="D296" s="72">
        <v>47422</v>
      </c>
      <c r="E296" s="77">
        <v>44</v>
      </c>
      <c r="F296" s="53">
        <v>120</v>
      </c>
      <c r="G296" s="53">
        <f t="shared" si="15"/>
        <v>164</v>
      </c>
      <c r="H296" s="54">
        <v>14.06</v>
      </c>
      <c r="I296" s="54">
        <f t="shared" si="19"/>
        <v>2305.84</v>
      </c>
    </row>
    <row r="297" spans="1:9" ht="15.75" x14ac:dyDescent="0.25">
      <c r="A297" s="1" t="s">
        <v>169</v>
      </c>
      <c r="B297" s="1">
        <v>1990</v>
      </c>
      <c r="C297" s="2" t="s">
        <v>143</v>
      </c>
      <c r="D297" s="72">
        <v>47664</v>
      </c>
      <c r="E297" s="53">
        <v>0</v>
      </c>
      <c r="F297" s="53">
        <v>120</v>
      </c>
      <c r="G297" s="53">
        <f t="shared" si="15"/>
        <v>120</v>
      </c>
      <c r="H297" s="54">
        <v>14.06</v>
      </c>
      <c r="I297" s="54">
        <f t="shared" si="20"/>
        <v>1687.2</v>
      </c>
    </row>
    <row r="298" spans="1:9" ht="15.75" x14ac:dyDescent="0.25">
      <c r="A298" s="1" t="s">
        <v>169</v>
      </c>
      <c r="B298" s="1">
        <v>1990</v>
      </c>
      <c r="C298" s="2" t="s">
        <v>143</v>
      </c>
      <c r="D298" s="72">
        <v>47695</v>
      </c>
      <c r="E298" s="53">
        <v>0</v>
      </c>
      <c r="F298" s="53">
        <v>60</v>
      </c>
      <c r="G298" s="53">
        <f t="shared" si="15"/>
        <v>60</v>
      </c>
      <c r="H298" s="54">
        <v>14.06</v>
      </c>
      <c r="I298" s="54">
        <f t="shared" si="20"/>
        <v>843.6</v>
      </c>
    </row>
    <row r="299" spans="1:9" ht="15.75" x14ac:dyDescent="0.25">
      <c r="A299" s="1" t="s">
        <v>170</v>
      </c>
      <c r="B299" s="1">
        <v>9886</v>
      </c>
      <c r="C299" s="2" t="s">
        <v>143</v>
      </c>
      <c r="D299" s="72">
        <v>47695</v>
      </c>
      <c r="E299" s="77">
        <v>40</v>
      </c>
      <c r="F299" s="53">
        <v>142</v>
      </c>
      <c r="G299" s="53">
        <f t="shared" si="15"/>
        <v>182</v>
      </c>
      <c r="H299" s="54">
        <v>18.14</v>
      </c>
      <c r="I299" s="54">
        <f t="shared" ref="I299:I300" si="21">G299*H299</f>
        <v>3301.48</v>
      </c>
    </row>
    <row r="300" spans="1:9" ht="15.75" x14ac:dyDescent="0.25">
      <c r="A300" s="1" t="s">
        <v>122</v>
      </c>
      <c r="B300" s="1">
        <v>2179</v>
      </c>
      <c r="C300" s="2" t="s">
        <v>389</v>
      </c>
      <c r="D300" s="72">
        <v>47118</v>
      </c>
      <c r="E300" s="77">
        <v>188</v>
      </c>
      <c r="F300" s="53">
        <v>11900</v>
      </c>
      <c r="G300" s="53">
        <f t="shared" si="15"/>
        <v>12088</v>
      </c>
      <c r="H300" s="54">
        <v>2.71</v>
      </c>
      <c r="I300" s="54">
        <f t="shared" si="21"/>
        <v>32758.48</v>
      </c>
    </row>
    <row r="301" spans="1:9" ht="15.75" x14ac:dyDescent="0.25">
      <c r="A301" s="22" t="s">
        <v>81</v>
      </c>
      <c r="B301" s="22"/>
      <c r="C301" s="16"/>
      <c r="D301" s="9"/>
      <c r="E301" s="78">
        <f>SUM(E15:E300)</f>
        <v>26311</v>
      </c>
      <c r="F301" s="55">
        <f>SUM(F15:F300)</f>
        <v>159748</v>
      </c>
      <c r="G301" s="55">
        <f>SUM(G15:G300)</f>
        <v>186059</v>
      </c>
      <c r="H301" s="47">
        <f t="shared" ref="H301" si="22">SUM(H12:H300)</f>
        <v>63122.310000000056</v>
      </c>
      <c r="I301" s="56">
        <f>SUM(I15:I300)</f>
        <v>2479314.3299999996</v>
      </c>
    </row>
    <row r="302" spans="1:9" x14ac:dyDescent="0.25">
      <c r="C302" s="7"/>
      <c r="D302" s="7"/>
      <c r="E302" s="79"/>
      <c r="F302" s="6"/>
      <c r="G302" s="6"/>
      <c r="H302" s="6"/>
      <c r="I302" s="6"/>
    </row>
    <row r="303" spans="1:9" x14ac:dyDescent="0.25">
      <c r="C303" s="4"/>
      <c r="D303" s="4"/>
    </row>
    <row r="304" spans="1:9" x14ac:dyDescent="0.25">
      <c r="C304" s="4"/>
      <c r="D304" s="4"/>
    </row>
    <row r="305" spans="3:4" x14ac:dyDescent="0.25">
      <c r="C305" s="4"/>
      <c r="D305" s="4"/>
    </row>
    <row r="306" spans="3:4" x14ac:dyDescent="0.25">
      <c r="C306" s="4"/>
      <c r="D306" s="4"/>
    </row>
    <row r="307" spans="3:4" x14ac:dyDescent="0.25">
      <c r="C307" s="4"/>
      <c r="D307" s="4"/>
    </row>
  </sheetData>
  <autoFilter ref="A12:C13" xr:uid="{00000000-0009-0000-0000-000001000000}"/>
  <sortState xmlns:xlrd2="http://schemas.microsoft.com/office/spreadsheetml/2017/richdata2" ref="A15:C310">
    <sortCondition ref="A15"/>
  </sortState>
  <mergeCells count="8">
    <mergeCell ref="D12:D14"/>
    <mergeCell ref="A10:I10"/>
    <mergeCell ref="A5:I5"/>
    <mergeCell ref="A6:I6"/>
    <mergeCell ref="A7:I7"/>
    <mergeCell ref="A8:I8"/>
    <mergeCell ref="A9:I9"/>
    <mergeCell ref="B12:B14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I34"/>
  <sheetViews>
    <sheetView showGridLines="0" topLeftCell="A4" zoomScale="120" zoomScaleNormal="120" workbookViewId="0">
      <selection activeCell="E25" sqref="E25:I25"/>
    </sheetView>
  </sheetViews>
  <sheetFormatPr baseColWidth="10" defaultColWidth="11.42578125" defaultRowHeight="15" x14ac:dyDescent="0.25"/>
  <cols>
    <col min="1" max="1" width="22.42578125" customWidth="1"/>
    <col min="2" max="2" width="8.28515625" customWidth="1"/>
    <col min="3" max="3" width="12.5703125" customWidth="1"/>
    <col min="4" max="4" width="10.5703125" customWidth="1"/>
    <col min="5" max="5" width="10" customWidth="1"/>
    <col min="7" max="7" width="9.7109375" customWidth="1"/>
    <col min="9" max="9" width="13.5703125" customWidth="1"/>
  </cols>
  <sheetData>
    <row r="1" spans="1:9" x14ac:dyDescent="0.25">
      <c r="A1" s="44"/>
    </row>
    <row r="2" spans="1:9" ht="17.25" x14ac:dyDescent="0.25">
      <c r="A2" s="45"/>
    </row>
    <row r="3" spans="1:9" ht="15.75" x14ac:dyDescent="0.25">
      <c r="A3" s="46"/>
    </row>
    <row r="4" spans="1:9" ht="17.25" x14ac:dyDescent="0.25">
      <c r="A4" s="45"/>
    </row>
    <row r="5" spans="1:9" x14ac:dyDescent="0.25">
      <c r="A5" s="91" t="s">
        <v>0</v>
      </c>
      <c r="B5" s="91"/>
      <c r="C5" s="91"/>
      <c r="D5" s="91"/>
      <c r="E5" s="91"/>
      <c r="F5" s="91"/>
      <c r="G5" s="91"/>
      <c r="H5" s="91"/>
      <c r="I5" s="91"/>
    </row>
    <row r="6" spans="1:9" x14ac:dyDescent="0.25">
      <c r="A6" s="92" t="s">
        <v>1</v>
      </c>
      <c r="B6" s="92"/>
      <c r="C6" s="92"/>
      <c r="D6" s="92"/>
      <c r="E6" s="92"/>
      <c r="F6" s="92"/>
      <c r="G6" s="92"/>
      <c r="H6" s="92"/>
      <c r="I6" s="92"/>
    </row>
    <row r="7" spans="1:9" x14ac:dyDescent="0.25">
      <c r="A7" s="93" t="s">
        <v>2</v>
      </c>
      <c r="B7" s="93"/>
      <c r="C7" s="93"/>
      <c r="D7" s="93"/>
      <c r="E7" s="93"/>
      <c r="F7" s="93"/>
      <c r="G7" s="93"/>
      <c r="H7" s="93"/>
      <c r="I7" s="93"/>
    </row>
    <row r="8" spans="1:9" x14ac:dyDescent="0.25">
      <c r="A8" s="94" t="s">
        <v>356</v>
      </c>
      <c r="B8" s="93"/>
      <c r="C8" s="93"/>
      <c r="D8" s="93"/>
      <c r="E8" s="93"/>
      <c r="F8" s="93"/>
      <c r="G8" s="93"/>
      <c r="H8" s="93"/>
      <c r="I8" s="93"/>
    </row>
    <row r="9" spans="1:9" x14ac:dyDescent="0.25">
      <c r="A9" s="93" t="s">
        <v>465</v>
      </c>
      <c r="B9" s="93"/>
      <c r="C9" s="93"/>
      <c r="D9" s="93"/>
      <c r="E9" s="93"/>
      <c r="F9" s="93"/>
      <c r="G9" s="93"/>
      <c r="H9" s="93"/>
      <c r="I9" s="93"/>
    </row>
    <row r="10" spans="1:9" x14ac:dyDescent="0.25">
      <c r="A10" s="93" t="s">
        <v>369</v>
      </c>
      <c r="B10" s="93"/>
      <c r="C10" s="93"/>
      <c r="D10" s="93"/>
      <c r="E10" s="93"/>
      <c r="F10" s="93"/>
      <c r="G10" s="93"/>
      <c r="H10" s="93"/>
      <c r="I10" s="93"/>
    </row>
    <row r="11" spans="1:9" x14ac:dyDescent="0.25">
      <c r="A11" s="3" t="s">
        <v>179</v>
      </c>
    </row>
    <row r="12" spans="1:9" x14ac:dyDescent="0.25">
      <c r="A12" s="89" t="s">
        <v>3</v>
      </c>
      <c r="B12" s="82" t="s">
        <v>4</v>
      </c>
      <c r="C12" s="82" t="s">
        <v>502</v>
      </c>
      <c r="D12" s="105" t="s">
        <v>462</v>
      </c>
      <c r="E12" s="82" t="s">
        <v>351</v>
      </c>
      <c r="F12" s="82" t="s">
        <v>351</v>
      </c>
      <c r="G12" s="82" t="s">
        <v>355</v>
      </c>
      <c r="H12" s="82" t="s">
        <v>6</v>
      </c>
      <c r="I12" s="83" t="s">
        <v>6</v>
      </c>
    </row>
    <row r="13" spans="1:9" x14ac:dyDescent="0.25">
      <c r="A13" s="90"/>
      <c r="B13" s="84"/>
      <c r="C13" s="84" t="s">
        <v>504</v>
      </c>
      <c r="D13" s="106"/>
      <c r="E13" s="84" t="s">
        <v>352</v>
      </c>
      <c r="F13" s="84" t="s">
        <v>352</v>
      </c>
      <c r="G13" s="84" t="s">
        <v>351</v>
      </c>
      <c r="H13" s="84" t="s">
        <v>7</v>
      </c>
      <c r="I13" s="85" t="s">
        <v>5</v>
      </c>
    </row>
    <row r="14" spans="1:9" x14ac:dyDescent="0.25">
      <c r="A14" s="87"/>
      <c r="B14" s="86"/>
      <c r="C14" s="86" t="s">
        <v>503</v>
      </c>
      <c r="D14" s="107"/>
      <c r="E14" s="86" t="s">
        <v>353</v>
      </c>
      <c r="F14" s="86" t="s">
        <v>354</v>
      </c>
      <c r="G14" s="86"/>
      <c r="H14" s="86" t="s">
        <v>196</v>
      </c>
      <c r="I14" s="87" t="s">
        <v>196</v>
      </c>
    </row>
    <row r="15" spans="1:9" x14ac:dyDescent="0.25">
      <c r="A15" s="38" t="s">
        <v>204</v>
      </c>
      <c r="B15" s="20" t="s">
        <v>83</v>
      </c>
      <c r="C15" s="20">
        <v>10069</v>
      </c>
      <c r="D15" s="88">
        <v>47238</v>
      </c>
      <c r="E15" s="21">
        <v>200</v>
      </c>
      <c r="F15" s="39">
        <v>300</v>
      </c>
      <c r="G15" s="48">
        <f t="shared" ref="G15:G24" si="0">(E15+F15)</f>
        <v>500</v>
      </c>
      <c r="H15" s="23">
        <v>9.25</v>
      </c>
      <c r="I15" s="5">
        <f t="shared" ref="I15:I24" si="1">G15*H15</f>
        <v>4625</v>
      </c>
    </row>
    <row r="16" spans="1:9" x14ac:dyDescent="0.25">
      <c r="A16" s="38" t="s">
        <v>321</v>
      </c>
      <c r="B16" s="20" t="s">
        <v>220</v>
      </c>
      <c r="C16" s="20">
        <v>10356</v>
      </c>
      <c r="D16" s="88">
        <v>47633</v>
      </c>
      <c r="E16" s="21">
        <v>2</v>
      </c>
      <c r="F16" s="39">
        <v>2</v>
      </c>
      <c r="G16" s="48">
        <f t="shared" si="0"/>
        <v>4</v>
      </c>
      <c r="H16" s="23">
        <v>485</v>
      </c>
      <c r="I16" s="5">
        <f t="shared" si="1"/>
        <v>1940</v>
      </c>
    </row>
    <row r="17" spans="1:9" x14ac:dyDescent="0.25">
      <c r="A17" s="1" t="s">
        <v>177</v>
      </c>
      <c r="B17" s="2" t="s">
        <v>83</v>
      </c>
      <c r="C17" s="20">
        <v>2427</v>
      </c>
      <c r="D17" s="88">
        <v>47391</v>
      </c>
      <c r="E17" s="21">
        <v>83</v>
      </c>
      <c r="F17" s="39">
        <v>240</v>
      </c>
      <c r="G17" s="48">
        <f t="shared" si="0"/>
        <v>323</v>
      </c>
      <c r="H17" s="23">
        <v>15.95</v>
      </c>
      <c r="I17" s="5">
        <f t="shared" si="1"/>
        <v>5151.8499999999995</v>
      </c>
    </row>
    <row r="18" spans="1:9" x14ac:dyDescent="0.25">
      <c r="A18" s="1" t="s">
        <v>177</v>
      </c>
      <c r="B18" s="2" t="s">
        <v>83</v>
      </c>
      <c r="C18" s="20">
        <v>2427</v>
      </c>
      <c r="D18" s="72">
        <v>47603</v>
      </c>
      <c r="E18" s="19">
        <v>0</v>
      </c>
      <c r="F18" s="19">
        <v>200</v>
      </c>
      <c r="G18" s="48">
        <f t="shared" si="0"/>
        <v>200</v>
      </c>
      <c r="H18" s="5">
        <v>15.95</v>
      </c>
      <c r="I18" s="5">
        <f t="shared" si="1"/>
        <v>3190</v>
      </c>
    </row>
    <row r="19" spans="1:9" x14ac:dyDescent="0.25">
      <c r="A19" s="1" t="s">
        <v>176</v>
      </c>
      <c r="B19" s="2" t="s">
        <v>83</v>
      </c>
      <c r="C19" s="20">
        <v>9925</v>
      </c>
      <c r="D19" s="72">
        <v>46630</v>
      </c>
      <c r="E19" s="19">
        <v>27</v>
      </c>
      <c r="F19" s="19">
        <v>170</v>
      </c>
      <c r="G19" s="48">
        <f t="shared" si="0"/>
        <v>197</v>
      </c>
      <c r="H19" s="5">
        <v>17.53</v>
      </c>
      <c r="I19" s="5">
        <f t="shared" si="1"/>
        <v>3453.4100000000003</v>
      </c>
    </row>
    <row r="20" spans="1:9" x14ac:dyDescent="0.25">
      <c r="A20" s="1" t="s">
        <v>176</v>
      </c>
      <c r="B20" s="2" t="s">
        <v>83</v>
      </c>
      <c r="C20" s="20">
        <v>9925</v>
      </c>
      <c r="D20" s="72">
        <v>47391</v>
      </c>
      <c r="E20" s="19">
        <v>0</v>
      </c>
      <c r="F20" s="19">
        <v>50</v>
      </c>
      <c r="G20" s="48">
        <f t="shared" si="0"/>
        <v>50</v>
      </c>
      <c r="H20" s="5">
        <v>17.53</v>
      </c>
      <c r="I20" s="5">
        <f t="shared" si="1"/>
        <v>876.5</v>
      </c>
    </row>
    <row r="21" spans="1:9" x14ac:dyDescent="0.25">
      <c r="A21" s="1" t="s">
        <v>174</v>
      </c>
      <c r="B21" s="2" t="s">
        <v>62</v>
      </c>
      <c r="C21" s="20" t="s">
        <v>505</v>
      </c>
      <c r="D21" s="72">
        <v>47483</v>
      </c>
      <c r="E21" s="19">
        <v>2</v>
      </c>
      <c r="F21" s="19">
        <v>1</v>
      </c>
      <c r="G21" s="48">
        <f t="shared" si="0"/>
        <v>3</v>
      </c>
      <c r="H21" s="5">
        <v>640</v>
      </c>
      <c r="I21" s="5">
        <f t="shared" si="1"/>
        <v>1920</v>
      </c>
    </row>
    <row r="22" spans="1:9" x14ac:dyDescent="0.25">
      <c r="A22" s="1" t="s">
        <v>178</v>
      </c>
      <c r="B22" s="2" t="s">
        <v>384</v>
      </c>
      <c r="C22" s="20">
        <v>10176</v>
      </c>
      <c r="D22" s="72">
        <v>47087</v>
      </c>
      <c r="E22" s="19">
        <v>2</v>
      </c>
      <c r="F22" s="19">
        <v>2</v>
      </c>
      <c r="G22" s="48">
        <f t="shared" si="0"/>
        <v>4</v>
      </c>
      <c r="H22" s="5">
        <v>648.44000000000005</v>
      </c>
      <c r="I22" s="5">
        <f t="shared" si="1"/>
        <v>2593.7600000000002</v>
      </c>
    </row>
    <row r="23" spans="1:9" x14ac:dyDescent="0.25">
      <c r="A23" s="1" t="s">
        <v>175</v>
      </c>
      <c r="B23" s="2" t="s">
        <v>143</v>
      </c>
      <c r="C23" s="20">
        <v>20436106001</v>
      </c>
      <c r="D23" s="72">
        <v>47330</v>
      </c>
      <c r="E23" s="19">
        <v>0</v>
      </c>
      <c r="F23" s="19">
        <v>29</v>
      </c>
      <c r="G23" s="48">
        <f t="shared" si="0"/>
        <v>29</v>
      </c>
      <c r="H23" s="5">
        <v>303.52999999999997</v>
      </c>
      <c r="I23" s="5">
        <f t="shared" si="1"/>
        <v>8802.369999999999</v>
      </c>
    </row>
    <row r="24" spans="1:9" x14ac:dyDescent="0.25">
      <c r="A24" s="1" t="s">
        <v>175</v>
      </c>
      <c r="B24" s="2" t="s">
        <v>143</v>
      </c>
      <c r="C24" s="20">
        <v>20436106001</v>
      </c>
      <c r="D24" s="72">
        <v>47726</v>
      </c>
      <c r="E24" s="19">
        <v>30</v>
      </c>
      <c r="F24" s="19">
        <v>30</v>
      </c>
      <c r="G24" s="48">
        <f t="shared" si="0"/>
        <v>60</v>
      </c>
      <c r="H24" s="5">
        <v>303.52999999999997</v>
      </c>
      <c r="I24" s="5">
        <f t="shared" si="1"/>
        <v>18211.8</v>
      </c>
    </row>
    <row r="25" spans="1:9" x14ac:dyDescent="0.25">
      <c r="A25" s="14" t="s">
        <v>81</v>
      </c>
      <c r="B25" s="15"/>
      <c r="C25" s="15"/>
      <c r="D25" s="15"/>
      <c r="E25" s="18">
        <f>SUM(E14:E24)</f>
        <v>346</v>
      </c>
      <c r="F25" s="18">
        <f>SUM(F14:F24)</f>
        <v>1024</v>
      </c>
      <c r="G25" s="18">
        <f>SUM(G15:G24)</f>
        <v>1370</v>
      </c>
      <c r="H25" s="24">
        <f>SUM(H15:H24)</f>
        <v>2456.71</v>
      </c>
      <c r="I25" s="17">
        <f>SUM(I15:I24)</f>
        <v>50764.689999999995</v>
      </c>
    </row>
    <row r="26" spans="1:9" x14ac:dyDescent="0.25">
      <c r="I26" s="43"/>
    </row>
    <row r="34" spans="6:6" x14ac:dyDescent="0.25">
      <c r="F34" t="s">
        <v>255</v>
      </c>
    </row>
  </sheetData>
  <autoFilter ref="A12:B12" xr:uid="{00000000-0009-0000-0000-000002000000}"/>
  <sortState xmlns:xlrd2="http://schemas.microsoft.com/office/spreadsheetml/2017/richdata2" ref="A20:B28">
    <sortCondition ref="A20"/>
  </sortState>
  <mergeCells count="7">
    <mergeCell ref="D12:D14"/>
    <mergeCell ref="A9:I9"/>
    <mergeCell ref="A10:I10"/>
    <mergeCell ref="A5:I5"/>
    <mergeCell ref="A6:I6"/>
    <mergeCell ref="A7:I7"/>
    <mergeCell ref="A8:I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opLeftCell="A13" workbookViewId="0">
      <selection activeCell="K11" sqref="K11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91" t="s">
        <v>0</v>
      </c>
      <c r="B5" s="91"/>
      <c r="C5" s="91"/>
      <c r="D5" s="91"/>
      <c r="E5" s="91"/>
      <c r="F5" s="91"/>
      <c r="G5" s="91"/>
    </row>
    <row r="6" spans="1:14" x14ac:dyDescent="0.25">
      <c r="A6" s="92" t="s">
        <v>1</v>
      </c>
      <c r="B6" s="92"/>
      <c r="C6" s="92"/>
      <c r="D6" s="92"/>
      <c r="E6" s="92"/>
      <c r="F6" s="92"/>
      <c r="G6" s="92"/>
    </row>
    <row r="7" spans="1:14" x14ac:dyDescent="0.25">
      <c r="A7" s="93" t="s">
        <v>2</v>
      </c>
      <c r="B7" s="93"/>
      <c r="C7" s="93"/>
      <c r="D7" s="93"/>
      <c r="E7" s="93"/>
      <c r="F7" s="93"/>
      <c r="G7" s="93"/>
    </row>
    <row r="8" spans="1:14" x14ac:dyDescent="0.25">
      <c r="A8" s="94" t="s">
        <v>356</v>
      </c>
      <c r="B8" s="93"/>
      <c r="C8" s="93"/>
      <c r="D8" s="93"/>
      <c r="E8" s="93"/>
      <c r="F8" s="93"/>
      <c r="G8" s="93"/>
    </row>
    <row r="9" spans="1:14" x14ac:dyDescent="0.25">
      <c r="A9" s="99" t="s">
        <v>466</v>
      </c>
      <c r="B9" s="93"/>
      <c r="C9" s="93"/>
      <c r="D9" s="93"/>
      <c r="E9" s="93"/>
      <c r="F9" s="93"/>
      <c r="G9" s="93"/>
    </row>
    <row r="10" spans="1:14" x14ac:dyDescent="0.25">
      <c r="A10" s="100" t="s">
        <v>357</v>
      </c>
      <c r="B10" s="100"/>
      <c r="C10" s="100"/>
      <c r="D10" s="100"/>
      <c r="E10" s="100"/>
      <c r="F10" s="100"/>
      <c r="G10" s="100"/>
      <c r="N10" t="s">
        <v>260</v>
      </c>
    </row>
    <row r="11" spans="1:14" x14ac:dyDescent="0.25">
      <c r="A11" s="3" t="s">
        <v>192</v>
      </c>
    </row>
    <row r="12" spans="1:14" x14ac:dyDescent="0.25">
      <c r="A12" s="9" t="s">
        <v>188</v>
      </c>
      <c r="B12" s="9" t="s">
        <v>351</v>
      </c>
      <c r="C12" s="9" t="s">
        <v>351</v>
      </c>
      <c r="D12" s="9" t="s">
        <v>355</v>
      </c>
      <c r="E12" s="8" t="s">
        <v>187</v>
      </c>
      <c r="F12" s="9" t="s">
        <v>190</v>
      </c>
    </row>
    <row r="13" spans="1:14" x14ac:dyDescent="0.25">
      <c r="A13" s="32"/>
      <c r="B13" s="27" t="s">
        <v>352</v>
      </c>
      <c r="C13" s="27" t="s">
        <v>352</v>
      </c>
      <c r="D13" s="27" t="s">
        <v>351</v>
      </c>
      <c r="E13" s="26" t="s">
        <v>189</v>
      </c>
      <c r="F13" s="27" t="s">
        <v>191</v>
      </c>
    </row>
    <row r="14" spans="1:14" x14ac:dyDescent="0.25">
      <c r="A14" s="25"/>
      <c r="B14" s="12" t="s">
        <v>353</v>
      </c>
      <c r="C14" s="12" t="s">
        <v>354</v>
      </c>
      <c r="D14" s="12"/>
      <c r="E14" s="12" t="s">
        <v>196</v>
      </c>
      <c r="F14" s="12"/>
    </row>
    <row r="15" spans="1:14" x14ac:dyDescent="0.25">
      <c r="A15" s="29" t="s">
        <v>193</v>
      </c>
      <c r="B15" s="30">
        <v>90906</v>
      </c>
      <c r="C15" s="30">
        <v>63098</v>
      </c>
      <c r="D15" s="30">
        <v>87912</v>
      </c>
      <c r="E15" s="31">
        <v>77684.970000000016</v>
      </c>
      <c r="F15" s="41">
        <v>2474512.6000000006</v>
      </c>
    </row>
    <row r="16" spans="1:14" x14ac:dyDescent="0.25">
      <c r="A16" s="1" t="s">
        <v>194</v>
      </c>
      <c r="B16" s="19">
        <v>26311</v>
      </c>
      <c r="C16" s="19">
        <v>159748</v>
      </c>
      <c r="D16" s="30">
        <v>186059</v>
      </c>
      <c r="E16" s="5">
        <v>63122.310000000056</v>
      </c>
      <c r="F16" s="31">
        <v>2478014.3299999996</v>
      </c>
    </row>
    <row r="17" spans="1:12" x14ac:dyDescent="0.25">
      <c r="A17" s="1" t="s">
        <v>195</v>
      </c>
      <c r="B17" s="19">
        <v>346</v>
      </c>
      <c r="C17" s="19">
        <v>1024</v>
      </c>
      <c r="D17" s="30">
        <v>1370</v>
      </c>
      <c r="E17" s="5">
        <v>2456.71</v>
      </c>
      <c r="F17" s="31">
        <v>50764.689999999995</v>
      </c>
    </row>
    <row r="18" spans="1:12" x14ac:dyDescent="0.25">
      <c r="A18" s="33" t="s">
        <v>81</v>
      </c>
      <c r="B18" s="34">
        <f>SUM(B15:B17)</f>
        <v>117563</v>
      </c>
      <c r="C18" s="34">
        <f>SUM(C15:C17)</f>
        <v>223870</v>
      </c>
      <c r="D18" s="34">
        <f>SUM(D15:D17)</f>
        <v>275341</v>
      </c>
      <c r="E18" s="35">
        <f>SUM(E15:E17)</f>
        <v>143263.99000000008</v>
      </c>
      <c r="F18" s="35">
        <f>SUM(F15:F17)</f>
        <v>5003291.62</v>
      </c>
      <c r="L18" s="40"/>
    </row>
    <row r="20" spans="1:12" x14ac:dyDescent="0.25">
      <c r="A20" s="36"/>
      <c r="G20" t="s">
        <v>256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97"/>
      <c r="C22" s="98"/>
      <c r="D22" s="98"/>
      <c r="G22" t="s">
        <v>259</v>
      </c>
    </row>
    <row r="23" spans="1:12" x14ac:dyDescent="0.25">
      <c r="A23" s="37"/>
      <c r="B23" s="95" t="s">
        <v>345</v>
      </c>
      <c r="C23" s="96"/>
      <c r="D23" s="96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371</v>
      </c>
    </row>
    <row r="29" spans="1:12" x14ac:dyDescent="0.25">
      <c r="C29" t="s">
        <v>374</v>
      </c>
    </row>
    <row r="33" spans="2:4" x14ac:dyDescent="0.25">
      <c r="B33" t="s">
        <v>372</v>
      </c>
    </row>
    <row r="34" spans="2:4" x14ac:dyDescent="0.25">
      <c r="C34" s="36" t="s">
        <v>373</v>
      </c>
    </row>
    <row r="43" spans="2:4" x14ac:dyDescent="0.25">
      <c r="B43" s="93"/>
      <c r="C43" s="93"/>
      <c r="D43" s="93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2026-03-31T14:15:44Z</cp:lastPrinted>
  <dcterms:created xsi:type="dcterms:W3CDTF">2017-08-24T13:28:46Z</dcterms:created>
  <dcterms:modified xsi:type="dcterms:W3CDTF">2026-04-30T18:15:46Z</dcterms:modified>
</cp:coreProperties>
</file>