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AD44259A-E4B4-41DF-9C5D-2FD1B321A8A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to con columna de marzo 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5" i="2" l="1"/>
  <c r="P95" i="2"/>
  <c r="O95" i="2"/>
  <c r="N95" i="2"/>
  <c r="M95" i="2"/>
  <c r="L95" i="2"/>
  <c r="K95" i="2"/>
  <c r="J95" i="2"/>
  <c r="I95" i="2"/>
  <c r="H95" i="2"/>
  <c r="G95" i="2"/>
  <c r="F95" i="2"/>
  <c r="E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A9" i="2"/>
  <c r="A10" i="2" s="1"/>
  <c r="A11" i="2" s="1"/>
  <c r="R8" i="2"/>
  <c r="R7" i="2"/>
  <c r="R6" i="2"/>
  <c r="R9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Revison Cuentas</author>
  </authors>
  <commentList>
    <comment ref="H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Revison Cuentas:</t>
        </r>
        <r>
          <rPr>
            <sz val="9"/>
            <color indexed="81"/>
            <rFont val="Tahoma"/>
            <family val="2"/>
          </rPr>
          <t xml:space="preserve">
Deuda del 1 enero 2021, hasta el 31 de diciembre 2021</t>
        </r>
      </text>
    </comment>
    <comment ref="I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Revison Cuentas:</t>
        </r>
        <r>
          <rPr>
            <sz val="9"/>
            <color indexed="81"/>
            <rFont val="Tahoma"/>
            <family val="2"/>
          </rPr>
          <t xml:space="preserve">
Deuda del 1 enero 2021, hasta el 31 de diciembre 2021</t>
        </r>
      </text>
    </comment>
    <comment ref="J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Revison Cuentas:</t>
        </r>
        <r>
          <rPr>
            <sz val="9"/>
            <color indexed="81"/>
            <rFont val="Tahoma"/>
            <family val="2"/>
          </rPr>
          <t xml:space="preserve">
Deuda del 1 al 31 de enero.</t>
        </r>
      </text>
    </comment>
  </commentList>
</comments>
</file>

<file path=xl/sharedStrings.xml><?xml version="1.0" encoding="utf-8"?>
<sst xmlns="http://schemas.openxmlformats.org/spreadsheetml/2006/main" count="299" uniqueCount="163">
  <si>
    <t xml:space="preserve"> </t>
  </si>
  <si>
    <t>RAAHMEDIC</t>
  </si>
  <si>
    <t>PAPELERIA ROMANA</t>
  </si>
  <si>
    <t>Productos de vidrios</t>
  </si>
  <si>
    <t>MARIANO MERCEDES</t>
  </si>
  <si>
    <t>PEDRO SCROGGINS</t>
  </si>
  <si>
    <t>GASTOS LIMPIEZA, DESMANTELAMIENTO DE TIERRA Y TERRENOS</t>
  </si>
  <si>
    <t xml:space="preserve">SERVICIO NACIONAL DE SALUD </t>
  </si>
  <si>
    <t xml:space="preserve">DIRECCION DE FISCALIZACION Y CONTROL </t>
  </si>
  <si>
    <t xml:space="preserve">NOMBRES PROVEEDOR  </t>
  </si>
  <si>
    <t>FUENTE DE FINANCIAMIENTO</t>
  </si>
  <si>
    <t>TOTAL ADEUDA</t>
  </si>
  <si>
    <t>Afri Comercial</t>
  </si>
  <si>
    <t>Electricos y afines</t>
  </si>
  <si>
    <t>Ventas de Servicios</t>
  </si>
  <si>
    <t>Agua Pelicano</t>
  </si>
  <si>
    <t>Alimentos</t>
  </si>
  <si>
    <t>Fondos Operativos</t>
  </si>
  <si>
    <t>Air Liquide</t>
  </si>
  <si>
    <t>Oxigeno</t>
  </si>
  <si>
    <t>Fondos Operativos/Ventas de Servicios</t>
  </si>
  <si>
    <t>Almacenes Del Este(Hiper Rom.)</t>
  </si>
  <si>
    <t xml:space="preserve">Almacenes Iberia </t>
  </si>
  <si>
    <t>Capellan Dental</t>
  </si>
  <si>
    <t>Utiles Medicos/Medicamentos</t>
  </si>
  <si>
    <t>Coaarom</t>
  </si>
  <si>
    <t>Agua Potable</t>
  </si>
  <si>
    <t>Compañía Dominicana De Telefono</t>
  </si>
  <si>
    <t>Servicios de comunicación</t>
  </si>
  <si>
    <t>Daikui</t>
  </si>
  <si>
    <t>Medicamentos</t>
  </si>
  <si>
    <t>De Leon Impresos</t>
  </si>
  <si>
    <t>Impresiones Graficas</t>
  </si>
  <si>
    <t>Deepak Enterprises</t>
  </si>
  <si>
    <t>Dist. Oxigeno La Region</t>
  </si>
  <si>
    <t xml:space="preserve"> E y A Panificadora Oriental</t>
  </si>
  <si>
    <t>EPX Dominicana</t>
  </si>
  <si>
    <t>Utiles medicos quirurgicos</t>
  </si>
  <si>
    <t xml:space="preserve"> Estacion de Servicios Maybel, S. A.</t>
  </si>
  <si>
    <t>Combustibles</t>
  </si>
  <si>
    <t>Estacion de Servicios Shell Piedra Linda</t>
  </si>
  <si>
    <t xml:space="preserve">Estacion la Oriental. SRL </t>
  </si>
  <si>
    <t>Estacion Serv. Rafael Polanco</t>
  </si>
  <si>
    <t>Farach</t>
  </si>
  <si>
    <t>Farlux, C. X A.</t>
  </si>
  <si>
    <t>Ferreteria "EL TORO"</t>
  </si>
  <si>
    <t>Material Ferretero</t>
  </si>
  <si>
    <t>Floristeria Braulio</t>
  </si>
  <si>
    <t>Servicios Funerarios</t>
  </si>
  <si>
    <t>Francisco Ariel Cabrera</t>
  </si>
  <si>
    <t>Limpieza de Septicos</t>
  </si>
  <si>
    <t>Fuller Dominicana</t>
  </si>
  <si>
    <t>Gerardo Gil</t>
  </si>
  <si>
    <t>Gerenfar</t>
  </si>
  <si>
    <t>Guifar</t>
  </si>
  <si>
    <t>Horeb Medical</t>
  </si>
  <si>
    <t>Hospired, SRL,.</t>
  </si>
  <si>
    <t>Hospital K, SRL</t>
  </si>
  <si>
    <t>Impresora Chavon</t>
  </si>
  <si>
    <t>Materiales de oficina</t>
  </si>
  <si>
    <t>Incemesa</t>
  </si>
  <si>
    <t>Productos Electricos y Afines</t>
  </si>
  <si>
    <t>Infalab, S. A.</t>
  </si>
  <si>
    <t>Ingemedica</t>
  </si>
  <si>
    <t>Servicios Tecnicos</t>
  </si>
  <si>
    <t>Inofar, S.A.</t>
  </si>
  <si>
    <t>Jones Farmaceutica, S. A.</t>
  </si>
  <si>
    <t xml:space="preserve">Khris Aus </t>
  </si>
  <si>
    <t xml:space="preserve"> Medicamentos y Materiales Medicos Quirurgicos</t>
  </si>
  <si>
    <t>Laboratorio KYANRED</t>
  </si>
  <si>
    <t>Reactivos</t>
  </si>
  <si>
    <t>Labotech</t>
  </si>
  <si>
    <t>Leromed Pharma, SRL</t>
  </si>
  <si>
    <t>Libradaa</t>
  </si>
  <si>
    <t>Materiales Medicos Quirurgicos</t>
  </si>
  <si>
    <t>Macrotech Farmaceutica, s. r.l.</t>
  </si>
  <si>
    <t xml:space="preserve">MAYOL Y Co. SRL </t>
  </si>
  <si>
    <t>Combustibles, alimentos, plasticos y ferreteros.</t>
  </si>
  <si>
    <t>Medicamentos Comerciales</t>
  </si>
  <si>
    <t>Morami</t>
  </si>
  <si>
    <t>Utiles medicos Quirurgicos y medicamnetos</t>
  </si>
  <si>
    <t>Ogue Pharma</t>
  </si>
  <si>
    <t>Materiales Medicos Quirurgicos y medicamentos</t>
  </si>
  <si>
    <t>Orthodiagnostica</t>
  </si>
  <si>
    <t>Hilados y Telas</t>
  </si>
  <si>
    <t>Peguero Benitez</t>
  </si>
  <si>
    <t xml:space="preserve">Mantenimiento y reparacion de  equipos </t>
  </si>
  <si>
    <t>PERSAN</t>
  </si>
  <si>
    <t>Mantenimiento equipos sanitario</t>
  </si>
  <si>
    <t>Promedca</t>
  </si>
  <si>
    <t>Ramirez Soluciones</t>
  </si>
  <si>
    <t>Utiles Medicos Quirurgicos</t>
  </si>
  <si>
    <t>Roce Dental</t>
  </si>
  <si>
    <t>Romawell Comercial</t>
  </si>
  <si>
    <t>Servicios Farmaceuticos CAR-M</t>
  </si>
  <si>
    <t>Socrates Puertas y ventanas</t>
  </si>
  <si>
    <t>Soluciones Quimicas del Caribe</t>
  </si>
  <si>
    <t>Material de Limpieza</t>
  </si>
  <si>
    <t>Solupharma Dominicana srl</t>
  </si>
  <si>
    <t>Somed Comercial</t>
  </si>
  <si>
    <t>Sowey Comercial</t>
  </si>
  <si>
    <t>Sure Life Corp, C por A.</t>
  </si>
  <si>
    <t>Total  Print</t>
  </si>
  <si>
    <t>Tropigas Dominicana</t>
  </si>
  <si>
    <t>Gas Propano</t>
  </si>
  <si>
    <t>Vicmar</t>
  </si>
  <si>
    <t>Victoria Yeb</t>
  </si>
  <si>
    <t>Yomifar</t>
  </si>
  <si>
    <t>Zen Pharmaceutica</t>
  </si>
  <si>
    <t>Medicamentos/Reactivos</t>
  </si>
  <si>
    <t xml:space="preserve">TOTAL GENERAL </t>
  </si>
  <si>
    <t>NO</t>
  </si>
  <si>
    <t>Papeleria La Aviacion</t>
  </si>
  <si>
    <t>MONTO ENERO 2026</t>
  </si>
  <si>
    <t>Alimentos/Electrodomestico</t>
  </si>
  <si>
    <t>DARLING NAFTALI LOPEZ RABASSA</t>
  </si>
  <si>
    <t>UTILES Y MATERIALES DE OFICINA</t>
  </si>
  <si>
    <t xml:space="preserve">REACTIVOS </t>
  </si>
  <si>
    <t>SERVICES AND TECHOLOGY ROMANA S.R.L</t>
  </si>
  <si>
    <t xml:space="preserve">GASTOS DE SERVIOS DE INFORMATICA </t>
  </si>
  <si>
    <t>VANGUARDIA SALUD, S.R.L.</t>
  </si>
  <si>
    <t>MONTO FEBRERO 2026</t>
  </si>
  <si>
    <t>Quirofano</t>
  </si>
  <si>
    <t>Amb Importacion</t>
  </si>
  <si>
    <t>Ppaeleria Nueva Vida</t>
  </si>
  <si>
    <t>Farnasa</t>
  </si>
  <si>
    <t>Cem</t>
  </si>
  <si>
    <t>Terelab</t>
  </si>
  <si>
    <t>Ralansa</t>
  </si>
  <si>
    <t>Bio-Nuclear</t>
  </si>
  <si>
    <t>Dentaal Depot</t>
  </si>
  <si>
    <t>Lambda</t>
  </si>
  <si>
    <t>Barreros Pharma</t>
  </si>
  <si>
    <t>Ayuntamiento Municipal De La Romana</t>
  </si>
  <si>
    <t>Recoleccion de residuos solidos</t>
  </si>
  <si>
    <t>MONTO MARZO 2026</t>
  </si>
  <si>
    <t>Francia Ramirez</t>
  </si>
  <si>
    <t>Obra menores en edificacion</t>
  </si>
  <si>
    <t>Materiales de utiles medicos quirurgicos</t>
  </si>
  <si>
    <t>Sued &amp; Fargesa</t>
  </si>
  <si>
    <t>SITRAL GROUP SRL</t>
  </si>
  <si>
    <t>GASTOS MANT Y REP DE EQUIPO DE ELECTIRCIDAD.</t>
  </si>
  <si>
    <t>COMPROMISO DE DEUDAS POR SUPLIDOR  MARZO 2026</t>
  </si>
  <si>
    <t>ESTABLECIMIENTO: HOSPITAL DR. FRANCISCO ANTONIO GONZALVO</t>
  </si>
  <si>
    <t>SRS:____III____</t>
  </si>
  <si>
    <t>MES REPORTADO: MARZO 2026</t>
  </si>
  <si>
    <t xml:space="preserve">CONCEPTO DE COMPRA </t>
  </si>
  <si>
    <t>AÑOS ANTERIORES</t>
  </si>
  <si>
    <t>MONTO AÑO 2014</t>
  </si>
  <si>
    <t>MONTO AÑO   2015 AL 2019</t>
  </si>
  <si>
    <t>MONTO AÑO 2020</t>
  </si>
  <si>
    <t>MONTO AÑO 2021</t>
  </si>
  <si>
    <t>MONTO AÑO 2022</t>
  </si>
  <si>
    <t>MONTO ENERO DIC   2023</t>
  </si>
  <si>
    <t>MONTO ENERO A DIC     2024</t>
  </si>
  <si>
    <t>MONTO ENERO NOVIE  2025</t>
  </si>
  <si>
    <t>MONTO ENERO DICI 2025</t>
  </si>
  <si>
    <t xml:space="preserve">                                      Lic. Wilkins Hilton</t>
  </si>
  <si>
    <t>Dra. Ana Del Rosario De De La Cruz</t>
  </si>
  <si>
    <t xml:space="preserve">                                   Enc. De Contabilidad</t>
  </si>
  <si>
    <t xml:space="preserve">        Administrador</t>
  </si>
  <si>
    <t>Directora</t>
  </si>
  <si>
    <t xml:space="preserve">                          Licda. Eiby O. Roche De Jimenez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</si>
</sst>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mmm\-dd\-yy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name val="Times New Roman"/>
      <family val="1"/>
    </font>
    <font>
      <sz val="10"/>
      <name val="Times New Roman"/>
      <family val="1"/>
    </font>
    <font>
      <sz val="9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1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CD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4" fontId="0" fillId="0" borderId="0" xfId="0" applyNumberFormat="1"/>
    <xf numFmtId="0" fontId="11" fillId="0" borderId="0" xfId="0" applyFont="1"/>
    <xf numFmtId="0" fontId="15" fillId="0" borderId="0" xfId="0" applyFont="1"/>
    <xf numFmtId="0" fontId="17" fillId="0" borderId="4" xfId="0" applyFont="1" applyBorder="1"/>
    <xf numFmtId="0" fontId="14" fillId="0" borderId="4" xfId="0" applyFont="1" applyBorder="1" applyAlignment="1">
      <alignment horizontal="left"/>
    </xf>
    <xf numFmtId="0" fontId="16" fillId="0" borderId="4" xfId="0" applyFont="1" applyBorder="1"/>
    <xf numFmtId="0" fontId="17" fillId="0" borderId="1" xfId="0" applyFont="1" applyBorder="1"/>
    <xf numFmtId="0" fontId="14" fillId="0" borderId="1" xfId="0" applyFont="1" applyBorder="1" applyAlignment="1">
      <alignment horizontal="left"/>
    </xf>
    <xf numFmtId="0" fontId="16" fillId="0" borderId="1" xfId="0" applyFont="1" applyBorder="1"/>
    <xf numFmtId="0" fontId="18" fillId="0" borderId="1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/>
    </xf>
    <xf numFmtId="43" fontId="16" fillId="0" borderId="0" xfId="1" applyNumberFormat="1" applyFont="1" applyFill="1" applyBorder="1"/>
    <xf numFmtId="0" fontId="17" fillId="0" borderId="12" xfId="0" applyFont="1" applyBorder="1"/>
    <xf numFmtId="0" fontId="16" fillId="0" borderId="12" xfId="0" applyFont="1" applyBorder="1" applyAlignment="1">
      <alignment horizontal="left"/>
    </xf>
    <xf numFmtId="0" fontId="16" fillId="0" borderId="12" xfId="0" applyFont="1" applyBorder="1"/>
    <xf numFmtId="0" fontId="3" fillId="0" borderId="1" xfId="0" applyFont="1" applyBorder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3" borderId="0" xfId="0" applyFill="1"/>
    <xf numFmtId="0" fontId="5" fillId="0" borderId="0" xfId="0" applyFont="1" applyAlignment="1">
      <alignment horizontal="center"/>
    </xf>
    <xf numFmtId="0" fontId="21" fillId="0" borderId="0" xfId="0" applyFont="1"/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13" fillId="4" borderId="8" xfId="0" applyFont="1" applyFill="1" applyBorder="1" applyAlignment="1">
      <alignment horizont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0" fillId="0" borderId="3" xfId="0" applyBorder="1"/>
    <xf numFmtId="43" fontId="12" fillId="2" borderId="4" xfId="3" applyFont="1" applyFill="1" applyBorder="1" applyAlignment="1">
      <alignment horizontal="center"/>
    </xf>
    <xf numFmtId="43" fontId="12" fillId="0" borderId="4" xfId="3" applyFont="1" applyFill="1" applyBorder="1" applyAlignment="1">
      <alignment horizontal="center"/>
    </xf>
    <xf numFmtId="164" fontId="20" fillId="0" borderId="4" xfId="1" applyFont="1" applyFill="1" applyBorder="1" applyAlignment="1">
      <alignment horizontal="center"/>
    </xf>
    <xf numFmtId="164" fontId="20" fillId="0" borderId="4" xfId="1" applyFont="1" applyBorder="1" applyAlignment="1">
      <alignment horizontal="center"/>
    </xf>
    <xf numFmtId="164" fontId="22" fillId="0" borderId="5" xfId="0" applyNumberFormat="1" applyFont="1" applyBorder="1"/>
    <xf numFmtId="0" fontId="20" fillId="0" borderId="0" xfId="0" applyFont="1"/>
    <xf numFmtId="0" fontId="0" fillId="0" borderId="6" xfId="0" applyBorder="1"/>
    <xf numFmtId="43" fontId="23" fillId="2" borderId="1" xfId="3" applyFont="1" applyFill="1" applyBorder="1" applyAlignment="1">
      <alignment horizontal="center" vertical="center" wrapText="1"/>
    </xf>
    <xf numFmtId="43" fontId="23" fillId="0" borderId="1" xfId="3" applyFont="1" applyFill="1" applyBorder="1" applyAlignment="1">
      <alignment horizontal="center" vertical="center" wrapText="1"/>
    </xf>
    <xf numFmtId="43" fontId="12" fillId="2" borderId="1" xfId="3" applyFont="1" applyFill="1" applyBorder="1" applyAlignment="1">
      <alignment horizontal="center"/>
    </xf>
    <xf numFmtId="43" fontId="12" fillId="0" borderId="1" xfId="3" applyFont="1" applyFill="1" applyBorder="1" applyAlignment="1">
      <alignment horizontal="center"/>
    </xf>
    <xf numFmtId="164" fontId="20" fillId="0" borderId="1" xfId="1" applyFont="1" applyFill="1" applyBorder="1" applyAlignment="1">
      <alignment horizontal="center"/>
    </xf>
    <xf numFmtId="164" fontId="20" fillId="0" borderId="1" xfId="1" applyFont="1" applyBorder="1" applyAlignment="1">
      <alignment horizontal="center"/>
    </xf>
    <xf numFmtId="164" fontId="22" fillId="0" borderId="14" xfId="0" applyNumberFormat="1" applyFont="1" applyBorder="1"/>
    <xf numFmtId="4" fontId="9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3" fontId="23" fillId="0" borderId="1" xfId="3" applyFont="1" applyBorder="1"/>
    <xf numFmtId="164" fontId="9" fillId="0" borderId="1" xfId="1" applyFont="1" applyFill="1" applyBorder="1" applyAlignment="1">
      <alignment horizontal="center"/>
    </xf>
    <xf numFmtId="164" fontId="9" fillId="0" borderId="1" xfId="1" applyFont="1" applyBorder="1" applyAlignment="1">
      <alignment horizontal="center"/>
    </xf>
    <xf numFmtId="43" fontId="23" fillId="2" borderId="1" xfId="3" applyFont="1" applyFill="1" applyBorder="1"/>
    <xf numFmtId="43" fontId="7" fillId="2" borderId="1" xfId="3" applyFont="1" applyFill="1" applyBorder="1" applyAlignment="1"/>
    <xf numFmtId="43" fontId="7" fillId="0" borderId="1" xfId="3" applyFont="1" applyFill="1" applyBorder="1" applyAlignment="1"/>
    <xf numFmtId="43" fontId="23" fillId="0" borderId="1" xfId="3" applyFont="1" applyBorder="1" applyAlignment="1">
      <alignment horizontal="center" vertical="center" wrapText="1"/>
    </xf>
    <xf numFmtId="43" fontId="0" fillId="0" borderId="1" xfId="3" applyFont="1" applyBorder="1"/>
    <xf numFmtId="0" fontId="0" fillId="0" borderId="11" xfId="0" applyBorder="1"/>
    <xf numFmtId="43" fontId="23" fillId="2" borderId="12" xfId="3" applyFont="1" applyFill="1" applyBorder="1" applyAlignment="1">
      <alignment horizontal="center" vertical="center" wrapText="1"/>
    </xf>
    <xf numFmtId="43" fontId="12" fillId="2" borderId="18" xfId="3" applyFont="1" applyFill="1" applyBorder="1" applyAlignment="1">
      <alignment horizontal="center"/>
    </xf>
    <xf numFmtId="43" fontId="12" fillId="0" borderId="18" xfId="3" applyFont="1" applyFill="1" applyBorder="1" applyAlignment="1">
      <alignment horizontal="center"/>
    </xf>
    <xf numFmtId="43" fontId="0" fillId="0" borderId="18" xfId="3" applyFont="1" applyBorder="1"/>
    <xf numFmtId="43" fontId="24" fillId="2" borderId="13" xfId="3" applyFont="1" applyFill="1" applyBorder="1" applyAlignment="1">
      <alignment horizontal="center" vertical="center" wrapText="1"/>
    </xf>
    <xf numFmtId="4" fontId="25" fillId="2" borderId="0" xfId="1" applyNumberFormat="1" applyFont="1" applyFill="1" applyBorder="1" applyAlignment="1">
      <alignment horizontal="center" vertical="center" wrapText="1"/>
    </xf>
    <xf numFmtId="0" fontId="0" fillId="2" borderId="0" xfId="0" applyFill="1"/>
    <xf numFmtId="43" fontId="24" fillId="2" borderId="15" xfId="3" applyFont="1" applyFill="1" applyBorder="1" applyAlignment="1">
      <alignment horizontal="center" vertical="center" wrapText="1"/>
    </xf>
    <xf numFmtId="164" fontId="22" fillId="0" borderId="17" xfId="0" applyNumberFormat="1" applyFont="1" applyBorder="1"/>
    <xf numFmtId="164" fontId="6" fillId="0" borderId="2" xfId="1" applyFont="1" applyFill="1" applyBorder="1" applyAlignment="1">
      <alignment horizontal="right"/>
    </xf>
    <xf numFmtId="0" fontId="28" fillId="0" borderId="0" xfId="0" applyFont="1"/>
    <xf numFmtId="0" fontId="16" fillId="0" borderId="0" xfId="0" applyFont="1" applyAlignment="1">
      <alignment horizontal="left"/>
    </xf>
    <xf numFmtId="0" fontId="16" fillId="0" borderId="0" xfId="0" applyFont="1"/>
    <xf numFmtId="43" fontId="8" fillId="0" borderId="0" xfId="0" applyNumberFormat="1" applyFont="1" applyAlignment="1">
      <alignment horizontal="center" vertical="top" wrapText="1"/>
    </xf>
    <xf numFmtId="165" fontId="0" fillId="0" borderId="0" xfId="0" applyNumberFormat="1"/>
    <xf numFmtId="165" fontId="2" fillId="0" borderId="0" xfId="0" applyNumberFormat="1" applyFont="1"/>
    <xf numFmtId="0" fontId="29" fillId="0" borderId="0" xfId="0" applyFont="1"/>
    <xf numFmtId="164" fontId="29" fillId="0" borderId="0" xfId="0" applyNumberFormat="1" applyFont="1"/>
    <xf numFmtId="0" fontId="30" fillId="0" borderId="0" xfId="0" applyFont="1"/>
    <xf numFmtId="165" fontId="0" fillId="0" borderId="0" xfId="0" applyNumberFormat="1" applyAlignment="1">
      <alignment horizontal="right"/>
    </xf>
    <xf numFmtId="165" fontId="29" fillId="0" borderId="0" xfId="1" applyNumberFormat="1" applyFont="1" applyFill="1" applyBorder="1"/>
    <xf numFmtId="0" fontId="4" fillId="0" borderId="0" xfId="0" applyFont="1"/>
    <xf numFmtId="0" fontId="2" fillId="5" borderId="10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</cellXfs>
  <cellStyles count="4">
    <cellStyle name="Millares" xfId="3" builtinId="3"/>
    <cellStyle name="Millares 2 2" xfId="1" xr:uid="{00000000-0005-0000-0000-000001000000}"/>
    <cellStyle name="Normal" xfId="0" builtinId="0"/>
    <cellStyle name="Normal 3" xfId="2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101</xdr:row>
      <xdr:rowOff>29281</xdr:rowOff>
    </xdr:from>
    <xdr:to>
      <xdr:col>16</xdr:col>
      <xdr:colOff>2233</xdr:colOff>
      <xdr:row>108</xdr:row>
      <xdr:rowOff>0</xdr:rowOff>
    </xdr:to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861750" y="31938031"/>
          <a:ext cx="2233" cy="14089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65673</xdr:rowOff>
    </xdr:from>
    <xdr:to>
      <xdr:col>1</xdr:col>
      <xdr:colOff>1976869</xdr:colOff>
      <xdr:row>2</xdr:row>
      <xdr:rowOff>115644</xdr:rowOff>
    </xdr:to>
    <xdr:pic>
      <xdr:nvPicPr>
        <xdr:cNvPr id="3" name="1 Imagen" descr="C:\Users\contabilida\Downloads\transparente_version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673"/>
          <a:ext cx="2217501" cy="5212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970047</xdr:colOff>
      <xdr:row>103</xdr:row>
      <xdr:rowOff>89736</xdr:rowOff>
    </xdr:from>
    <xdr:to>
      <xdr:col>17</xdr:col>
      <xdr:colOff>872290</xdr:colOff>
      <xdr:row>109</xdr:row>
      <xdr:rowOff>100263</xdr:rowOff>
    </xdr:to>
    <xdr:pic>
      <xdr:nvPicPr>
        <xdr:cNvPr id="5" name="Imagen 4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2494" y="20092236"/>
          <a:ext cx="3632033" cy="1153527"/>
        </a:xfrm>
        <a:prstGeom prst="rect">
          <a:avLst/>
        </a:prstGeom>
      </xdr:spPr>
    </xdr:pic>
    <xdr:clientData/>
  </xdr:twoCellAnchor>
  <xdr:twoCellAnchor editAs="oneCell">
    <xdr:from>
      <xdr:col>19</xdr:col>
      <xdr:colOff>1069932</xdr:colOff>
      <xdr:row>82</xdr:row>
      <xdr:rowOff>208769</xdr:rowOff>
    </xdr:from>
    <xdr:to>
      <xdr:col>21</xdr:col>
      <xdr:colOff>696526</xdr:colOff>
      <xdr:row>88</xdr:row>
      <xdr:rowOff>177116</xdr:rowOff>
    </xdr:to>
    <xdr:pic>
      <xdr:nvPicPr>
        <xdr:cNvPr id="7" name="Imagen 6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67957" y="16344119"/>
          <a:ext cx="2215890" cy="1130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"/>
  <sheetViews>
    <sheetView tabSelected="1" topLeftCell="H44" zoomScale="95" zoomScaleNormal="95" workbookViewId="0">
      <selection activeCell="D93" sqref="D93"/>
    </sheetView>
  </sheetViews>
  <sheetFormatPr baseColWidth="10" defaultColWidth="18.5703125" defaultRowHeight="15" x14ac:dyDescent="0.25"/>
  <cols>
    <col min="1" max="1" width="3.5703125" customWidth="1"/>
    <col min="2" max="2" width="36.42578125" customWidth="1"/>
    <col min="3" max="3" width="40.5703125" customWidth="1"/>
    <col min="4" max="4" width="35.140625" customWidth="1"/>
    <col min="5" max="5" width="16.140625" customWidth="1"/>
  </cols>
  <sheetData>
    <row r="1" spans="1:18" ht="21" x14ac:dyDescent="0.35">
      <c r="B1" s="22"/>
      <c r="C1" s="22"/>
      <c r="D1" s="22"/>
      <c r="E1" s="22" t="s">
        <v>7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15.75" x14ac:dyDescent="0.25">
      <c r="A2" s="23"/>
      <c r="B2" s="24"/>
      <c r="C2" s="24"/>
      <c r="D2" s="24"/>
      <c r="E2" s="24" t="s">
        <v>8</v>
      </c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x14ac:dyDescent="0.25">
      <c r="B3" s="21"/>
      <c r="C3" s="21"/>
      <c r="D3" s="21"/>
      <c r="E3" s="21" t="s">
        <v>142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9.5" thickBot="1" x14ac:dyDescent="0.35">
      <c r="A4" t="s">
        <v>143</v>
      </c>
      <c r="H4" s="25"/>
      <c r="I4" s="6" t="s">
        <v>144</v>
      </c>
      <c r="J4" s="6" t="s">
        <v>145</v>
      </c>
      <c r="K4" s="1"/>
      <c r="L4" s="1"/>
    </row>
    <row r="5" spans="1:18" ht="30.75" thickBot="1" x14ac:dyDescent="0.3">
      <c r="A5" s="26" t="s">
        <v>111</v>
      </c>
      <c r="B5" s="27" t="s">
        <v>9</v>
      </c>
      <c r="C5" s="27" t="s">
        <v>146</v>
      </c>
      <c r="D5" s="28" t="s">
        <v>10</v>
      </c>
      <c r="E5" s="29" t="s">
        <v>147</v>
      </c>
      <c r="F5" s="29" t="s">
        <v>148</v>
      </c>
      <c r="G5" s="29" t="s">
        <v>149</v>
      </c>
      <c r="H5" s="29" t="s">
        <v>150</v>
      </c>
      <c r="I5" s="29" t="s">
        <v>151</v>
      </c>
      <c r="J5" s="29" t="s">
        <v>152</v>
      </c>
      <c r="K5" s="30" t="s">
        <v>153</v>
      </c>
      <c r="L5" s="30" t="s">
        <v>154</v>
      </c>
      <c r="M5" s="31" t="s">
        <v>155</v>
      </c>
      <c r="N5" s="31" t="s">
        <v>156</v>
      </c>
      <c r="O5" s="31" t="s">
        <v>113</v>
      </c>
      <c r="P5" s="31" t="s">
        <v>121</v>
      </c>
      <c r="Q5" s="31" t="s">
        <v>135</v>
      </c>
      <c r="R5" s="32" t="s">
        <v>11</v>
      </c>
    </row>
    <row r="6" spans="1:18" s="39" customFormat="1" x14ac:dyDescent="0.25">
      <c r="A6" s="33">
        <v>1</v>
      </c>
      <c r="B6" s="7" t="s">
        <v>35</v>
      </c>
      <c r="C6" s="8" t="s">
        <v>16</v>
      </c>
      <c r="D6" s="9" t="s">
        <v>17</v>
      </c>
      <c r="E6" s="34">
        <v>0</v>
      </c>
      <c r="F6" s="35"/>
      <c r="G6" s="34">
        <v>0</v>
      </c>
      <c r="H6" s="34">
        <v>53595.6</v>
      </c>
      <c r="I6" s="34"/>
      <c r="J6" s="34"/>
      <c r="K6" s="35"/>
      <c r="L6" s="34"/>
      <c r="M6" s="36"/>
      <c r="N6" s="36"/>
      <c r="O6" s="37"/>
      <c r="P6" s="37"/>
      <c r="Q6" s="37"/>
      <c r="R6" s="38">
        <f>SUM(E6:Q6)</f>
        <v>53595.6</v>
      </c>
    </row>
    <row r="7" spans="1:18" s="39" customFormat="1" x14ac:dyDescent="0.25">
      <c r="A7" s="40">
        <v>2</v>
      </c>
      <c r="B7" s="10" t="s">
        <v>38</v>
      </c>
      <c r="C7" s="11" t="s">
        <v>39</v>
      </c>
      <c r="D7" s="12" t="s">
        <v>20</v>
      </c>
      <c r="E7" s="41">
        <v>88800</v>
      </c>
      <c r="F7" s="42"/>
      <c r="G7" s="41">
        <v>0</v>
      </c>
      <c r="H7" s="41">
        <v>0</v>
      </c>
      <c r="I7" s="43">
        <v>0</v>
      </c>
      <c r="J7" s="43">
        <v>0</v>
      </c>
      <c r="K7" s="44">
        <v>0</v>
      </c>
      <c r="L7" s="43">
        <v>0</v>
      </c>
      <c r="M7" s="45"/>
      <c r="N7" s="45">
        <v>0</v>
      </c>
      <c r="O7" s="46"/>
      <c r="P7" s="46"/>
      <c r="Q7" s="46"/>
      <c r="R7" s="47">
        <f t="shared" ref="R7:R94" si="0">SUM(E7:Q7)</f>
        <v>88800</v>
      </c>
    </row>
    <row r="8" spans="1:18" s="39" customFormat="1" x14ac:dyDescent="0.25">
      <c r="A8" s="40">
        <v>3</v>
      </c>
      <c r="B8" s="13" t="s">
        <v>12</v>
      </c>
      <c r="C8" s="14" t="s">
        <v>13</v>
      </c>
      <c r="D8" s="12" t="s">
        <v>14</v>
      </c>
      <c r="E8" s="41"/>
      <c r="F8" s="42"/>
      <c r="G8" s="41">
        <v>0</v>
      </c>
      <c r="H8" s="41">
        <v>0</v>
      </c>
      <c r="I8" s="43"/>
      <c r="J8" s="43"/>
      <c r="K8" s="44"/>
      <c r="L8" s="43"/>
      <c r="M8" s="45"/>
      <c r="N8" s="45">
        <v>5841</v>
      </c>
      <c r="O8" s="46"/>
      <c r="P8" s="46">
        <v>124165.5</v>
      </c>
      <c r="Q8" s="46"/>
      <c r="R8" s="47">
        <f t="shared" si="0"/>
        <v>130006.5</v>
      </c>
    </row>
    <row r="9" spans="1:18" s="39" customFormat="1" x14ac:dyDescent="0.25">
      <c r="A9" s="40">
        <f>A8+1</f>
        <v>4</v>
      </c>
      <c r="B9" s="13" t="s">
        <v>15</v>
      </c>
      <c r="C9" s="14" t="s">
        <v>16</v>
      </c>
      <c r="D9" s="12" t="s">
        <v>17</v>
      </c>
      <c r="E9" s="41">
        <v>0</v>
      </c>
      <c r="F9" s="42"/>
      <c r="G9" s="41">
        <v>230836.32</v>
      </c>
      <c r="H9" s="41">
        <v>0</v>
      </c>
      <c r="I9" s="43">
        <v>0</v>
      </c>
      <c r="J9" s="43">
        <v>0</v>
      </c>
      <c r="K9" s="44">
        <v>0</v>
      </c>
      <c r="L9" s="43">
        <v>0</v>
      </c>
      <c r="M9" s="45"/>
      <c r="N9" s="45">
        <v>0</v>
      </c>
      <c r="O9" s="46">
        <v>5940</v>
      </c>
      <c r="P9" s="46"/>
      <c r="Q9" s="46">
        <v>6085</v>
      </c>
      <c r="R9" s="47">
        <f t="shared" si="0"/>
        <v>242861.32</v>
      </c>
    </row>
    <row r="10" spans="1:18" s="39" customFormat="1" x14ac:dyDescent="0.25">
      <c r="A10" s="40">
        <f t="shared" ref="A10:A11" si="1">A9+1</f>
        <v>5</v>
      </c>
      <c r="B10" s="10" t="s">
        <v>18</v>
      </c>
      <c r="C10" s="11" t="s">
        <v>19</v>
      </c>
      <c r="D10" s="12" t="s">
        <v>20</v>
      </c>
      <c r="E10" s="41">
        <v>0</v>
      </c>
      <c r="F10" s="42"/>
      <c r="G10" s="41">
        <v>0</v>
      </c>
      <c r="H10" s="41">
        <v>0</v>
      </c>
      <c r="I10" s="43">
        <v>0</v>
      </c>
      <c r="J10" s="43">
        <v>0</v>
      </c>
      <c r="K10" s="44">
        <v>0</v>
      </c>
      <c r="L10" s="43">
        <v>0</v>
      </c>
      <c r="M10" s="45"/>
      <c r="N10" s="45">
        <v>0</v>
      </c>
      <c r="O10" s="46">
        <v>67421.09</v>
      </c>
      <c r="P10" s="46"/>
      <c r="Q10" s="46"/>
      <c r="R10" s="47">
        <f t="shared" si="0"/>
        <v>67421.09</v>
      </c>
    </row>
    <row r="11" spans="1:18" s="39" customFormat="1" x14ac:dyDescent="0.25">
      <c r="A11" s="40">
        <f t="shared" si="1"/>
        <v>6</v>
      </c>
      <c r="B11" s="10" t="s">
        <v>21</v>
      </c>
      <c r="C11" s="11" t="s">
        <v>16</v>
      </c>
      <c r="D11" s="12" t="s">
        <v>17</v>
      </c>
      <c r="E11" s="41">
        <v>0</v>
      </c>
      <c r="F11" s="42"/>
      <c r="G11" s="41">
        <v>0</v>
      </c>
      <c r="H11" s="41">
        <v>0</v>
      </c>
      <c r="I11" s="43">
        <v>0</v>
      </c>
      <c r="J11" s="43">
        <v>0</v>
      </c>
      <c r="K11" s="44"/>
      <c r="L11" s="43"/>
      <c r="M11" s="48"/>
      <c r="N11" s="48">
        <v>196335.91</v>
      </c>
      <c r="O11" s="48">
        <v>0</v>
      </c>
      <c r="P11" s="48"/>
      <c r="Q11" s="48"/>
      <c r="R11" s="47">
        <f t="shared" si="0"/>
        <v>196335.91</v>
      </c>
    </row>
    <row r="12" spans="1:18" s="39" customFormat="1" x14ac:dyDescent="0.25">
      <c r="A12" s="40">
        <v>7</v>
      </c>
      <c r="B12" s="10" t="s">
        <v>22</v>
      </c>
      <c r="C12" s="11" t="s">
        <v>114</v>
      </c>
      <c r="D12" s="12" t="s">
        <v>20</v>
      </c>
      <c r="E12" s="41">
        <v>0</v>
      </c>
      <c r="F12" s="42"/>
      <c r="G12" s="41">
        <v>0</v>
      </c>
      <c r="H12" s="41"/>
      <c r="I12" s="43"/>
      <c r="J12" s="43"/>
      <c r="K12" s="44"/>
      <c r="L12" s="43"/>
      <c r="M12" s="48"/>
      <c r="N12" s="48">
        <v>0</v>
      </c>
      <c r="O12" s="48">
        <v>0</v>
      </c>
      <c r="P12" s="48">
        <v>160043.99</v>
      </c>
      <c r="Q12" s="48">
        <v>469423.51</v>
      </c>
      <c r="R12" s="47">
        <f t="shared" si="0"/>
        <v>629467.5</v>
      </c>
    </row>
    <row r="13" spans="1:18" s="39" customFormat="1" x14ac:dyDescent="0.25">
      <c r="A13" s="40">
        <v>8</v>
      </c>
      <c r="B13" s="10" t="s">
        <v>123</v>
      </c>
      <c r="C13" s="11" t="s">
        <v>24</v>
      </c>
      <c r="D13" s="12" t="s">
        <v>20</v>
      </c>
      <c r="E13" s="41">
        <v>0</v>
      </c>
      <c r="F13" s="42"/>
      <c r="G13" s="41">
        <v>0</v>
      </c>
      <c r="H13" s="41"/>
      <c r="I13" s="43"/>
      <c r="J13" s="43"/>
      <c r="K13" s="44"/>
      <c r="L13" s="43"/>
      <c r="M13" s="48"/>
      <c r="N13" s="48"/>
      <c r="O13" s="48"/>
      <c r="P13" s="48">
        <v>103840</v>
      </c>
      <c r="Q13" s="48"/>
      <c r="R13" s="47">
        <f t="shared" si="0"/>
        <v>103840</v>
      </c>
    </row>
    <row r="14" spans="1:18" s="39" customFormat="1" x14ac:dyDescent="0.25">
      <c r="A14" s="40">
        <v>9</v>
      </c>
      <c r="B14" s="10" t="s">
        <v>133</v>
      </c>
      <c r="C14" s="11" t="s">
        <v>134</v>
      </c>
      <c r="D14" s="12" t="s">
        <v>20</v>
      </c>
      <c r="E14" s="41">
        <v>0</v>
      </c>
      <c r="F14" s="42"/>
      <c r="G14" s="41">
        <v>0</v>
      </c>
      <c r="H14" s="41"/>
      <c r="I14" s="43"/>
      <c r="J14" s="43"/>
      <c r="K14" s="44"/>
      <c r="L14" s="43"/>
      <c r="M14" s="48"/>
      <c r="N14" s="48"/>
      <c r="O14" s="48"/>
      <c r="P14" s="48">
        <v>40000</v>
      </c>
      <c r="Q14" s="48"/>
      <c r="R14" s="47">
        <f t="shared" si="0"/>
        <v>40000</v>
      </c>
    </row>
    <row r="15" spans="1:18" s="39" customFormat="1" x14ac:dyDescent="0.25">
      <c r="A15" s="40">
        <v>10</v>
      </c>
      <c r="B15" s="10" t="s">
        <v>132</v>
      </c>
      <c r="C15" s="14" t="s">
        <v>97</v>
      </c>
      <c r="D15" s="12" t="s">
        <v>20</v>
      </c>
      <c r="E15" s="41">
        <v>0</v>
      </c>
      <c r="F15" s="42"/>
      <c r="G15" s="41">
        <v>0</v>
      </c>
      <c r="H15" s="41"/>
      <c r="I15" s="43"/>
      <c r="J15" s="43"/>
      <c r="K15" s="44"/>
      <c r="L15" s="43"/>
      <c r="M15" s="48"/>
      <c r="N15" s="48"/>
      <c r="O15" s="48"/>
      <c r="P15" s="48">
        <v>61566.5</v>
      </c>
      <c r="Q15" s="48">
        <v>122657.46</v>
      </c>
      <c r="R15" s="47">
        <f t="shared" si="0"/>
        <v>184223.96000000002</v>
      </c>
    </row>
    <row r="16" spans="1:18" s="39" customFormat="1" x14ac:dyDescent="0.25">
      <c r="A16" s="40">
        <v>11</v>
      </c>
      <c r="B16" s="10" t="s">
        <v>129</v>
      </c>
      <c r="C16" s="11" t="s">
        <v>70</v>
      </c>
      <c r="D16" s="12" t="s">
        <v>20</v>
      </c>
      <c r="E16" s="41">
        <v>0</v>
      </c>
      <c r="F16" s="41"/>
      <c r="G16" s="41">
        <v>0</v>
      </c>
      <c r="H16" s="41"/>
      <c r="I16" s="43"/>
      <c r="J16" s="43"/>
      <c r="K16" s="44"/>
      <c r="L16" s="43"/>
      <c r="M16" s="49"/>
      <c r="N16" s="49"/>
      <c r="O16" s="49"/>
      <c r="P16" s="49">
        <v>69951.570000000007</v>
      </c>
      <c r="Q16" s="49">
        <v>361803.73</v>
      </c>
      <c r="R16" s="47">
        <f t="shared" si="0"/>
        <v>431755.3</v>
      </c>
    </row>
    <row r="17" spans="1:18" s="39" customFormat="1" x14ac:dyDescent="0.25">
      <c r="A17" s="40">
        <v>12</v>
      </c>
      <c r="B17" s="10" t="s">
        <v>23</v>
      </c>
      <c r="C17" s="11" t="s">
        <v>24</v>
      </c>
      <c r="D17" s="12" t="s">
        <v>20</v>
      </c>
      <c r="E17" s="41">
        <v>0</v>
      </c>
      <c r="F17" s="41"/>
      <c r="G17" s="41">
        <v>0</v>
      </c>
      <c r="H17" s="41"/>
      <c r="I17" s="43"/>
      <c r="J17" s="43"/>
      <c r="K17" s="50"/>
      <c r="L17" s="43"/>
      <c r="M17" s="51"/>
      <c r="N17" s="51">
        <v>23735.83</v>
      </c>
      <c r="O17" s="52">
        <v>0</v>
      </c>
      <c r="P17" s="52"/>
      <c r="Q17" s="52"/>
      <c r="R17" s="47">
        <f t="shared" si="0"/>
        <v>23735.83</v>
      </c>
    </row>
    <row r="18" spans="1:18" s="39" customFormat="1" x14ac:dyDescent="0.25">
      <c r="A18" s="40">
        <v>13</v>
      </c>
      <c r="B18" s="10" t="s">
        <v>126</v>
      </c>
      <c r="C18" s="11" t="s">
        <v>24</v>
      </c>
      <c r="D18" s="12" t="s">
        <v>20</v>
      </c>
      <c r="E18" s="41">
        <v>0</v>
      </c>
      <c r="F18" s="41"/>
      <c r="G18" s="41">
        <v>0</v>
      </c>
      <c r="H18" s="41"/>
      <c r="I18" s="43"/>
      <c r="J18" s="43"/>
      <c r="K18" s="44"/>
      <c r="L18" s="43"/>
      <c r="M18" s="45"/>
      <c r="N18" s="45"/>
      <c r="O18" s="46"/>
      <c r="P18" s="46">
        <v>52348.639999999999</v>
      </c>
      <c r="Q18" s="46"/>
      <c r="R18" s="47">
        <f t="shared" si="0"/>
        <v>52348.639999999999</v>
      </c>
    </row>
    <row r="19" spans="1:18" s="39" customFormat="1" x14ac:dyDescent="0.25">
      <c r="A19" s="40">
        <v>14</v>
      </c>
      <c r="B19" s="10" t="s">
        <v>25</v>
      </c>
      <c r="C19" s="11" t="s">
        <v>26</v>
      </c>
      <c r="D19" s="12" t="s">
        <v>20</v>
      </c>
      <c r="E19" s="41">
        <v>0</v>
      </c>
      <c r="F19" s="41"/>
      <c r="G19" s="41">
        <v>0</v>
      </c>
      <c r="H19" s="41">
        <v>0</v>
      </c>
      <c r="I19" s="43">
        <v>0</v>
      </c>
      <c r="J19" s="43">
        <v>0</v>
      </c>
      <c r="K19" s="44">
        <v>0</v>
      </c>
      <c r="L19" s="43">
        <v>35100</v>
      </c>
      <c r="M19" s="48"/>
      <c r="N19" s="48">
        <v>11700</v>
      </c>
      <c r="O19" s="48">
        <v>0</v>
      </c>
      <c r="P19" s="48"/>
      <c r="Q19" s="48"/>
      <c r="R19" s="47">
        <f t="shared" si="0"/>
        <v>46800</v>
      </c>
    </row>
    <row r="20" spans="1:18" s="39" customFormat="1" x14ac:dyDescent="0.25">
      <c r="A20" s="40">
        <v>15</v>
      </c>
      <c r="B20" s="10" t="s">
        <v>27</v>
      </c>
      <c r="C20" s="11" t="s">
        <v>28</v>
      </c>
      <c r="D20" s="12" t="s">
        <v>20</v>
      </c>
      <c r="E20" s="41">
        <v>0</v>
      </c>
      <c r="F20" s="41"/>
      <c r="G20" s="41">
        <v>0</v>
      </c>
      <c r="H20" s="41"/>
      <c r="I20" s="43"/>
      <c r="J20" s="43"/>
      <c r="K20" s="44"/>
      <c r="L20" s="43"/>
      <c r="M20" s="48"/>
      <c r="N20" s="48">
        <v>0</v>
      </c>
      <c r="O20" s="48">
        <v>95910.48</v>
      </c>
      <c r="P20" s="48">
        <v>98525.68</v>
      </c>
      <c r="Q20" s="48">
        <v>100954.4</v>
      </c>
      <c r="R20" s="47">
        <f t="shared" si="0"/>
        <v>295390.55999999994</v>
      </c>
    </row>
    <row r="21" spans="1:18" s="39" customFormat="1" x14ac:dyDescent="0.25">
      <c r="A21" s="40">
        <v>16</v>
      </c>
      <c r="B21" s="10" t="s">
        <v>29</v>
      </c>
      <c r="C21" s="11" t="s">
        <v>30</v>
      </c>
      <c r="D21" s="12" t="s">
        <v>20</v>
      </c>
      <c r="E21" s="41">
        <v>134981.94</v>
      </c>
      <c r="F21" s="41">
        <v>80110.100000000006</v>
      </c>
      <c r="G21" s="41">
        <v>0</v>
      </c>
      <c r="H21" s="41">
        <v>0</v>
      </c>
      <c r="I21" s="43">
        <v>0</v>
      </c>
      <c r="J21" s="53">
        <v>0</v>
      </c>
      <c r="K21" s="44">
        <v>0</v>
      </c>
      <c r="L21" s="43">
        <v>0</v>
      </c>
      <c r="M21" s="48"/>
      <c r="N21" s="48">
        <v>0</v>
      </c>
      <c r="O21" s="48">
        <v>0</v>
      </c>
      <c r="P21" s="48"/>
      <c r="Q21" s="48"/>
      <c r="R21" s="47">
        <f t="shared" si="0"/>
        <v>215092.04</v>
      </c>
    </row>
    <row r="22" spans="1:18" s="39" customFormat="1" x14ac:dyDescent="0.25">
      <c r="A22" s="40">
        <v>17</v>
      </c>
      <c r="B22" s="10" t="s">
        <v>115</v>
      </c>
      <c r="C22" s="11" t="s">
        <v>16</v>
      </c>
      <c r="D22" s="12" t="s">
        <v>14</v>
      </c>
      <c r="E22" s="41">
        <v>0</v>
      </c>
      <c r="F22" s="41"/>
      <c r="G22" s="41">
        <v>0</v>
      </c>
      <c r="H22" s="41"/>
      <c r="I22" s="43"/>
      <c r="J22" s="43"/>
      <c r="K22" s="44"/>
      <c r="L22" s="43"/>
      <c r="M22" s="48"/>
      <c r="N22" s="48"/>
      <c r="O22" s="48">
        <v>0</v>
      </c>
      <c r="P22" s="48">
        <v>0</v>
      </c>
      <c r="Q22" s="48">
        <v>20178</v>
      </c>
      <c r="R22" s="47">
        <f t="shared" si="0"/>
        <v>20178</v>
      </c>
    </row>
    <row r="23" spans="1:18" s="39" customFormat="1" x14ac:dyDescent="0.25">
      <c r="A23" s="40">
        <v>18</v>
      </c>
      <c r="B23" s="10" t="s">
        <v>31</v>
      </c>
      <c r="C23" s="11" t="s">
        <v>32</v>
      </c>
      <c r="D23" s="12" t="s">
        <v>20</v>
      </c>
      <c r="E23" s="41">
        <v>0</v>
      </c>
      <c r="F23" s="41"/>
      <c r="G23" s="41">
        <v>39686.880000000005</v>
      </c>
      <c r="H23" s="41">
        <v>0</v>
      </c>
      <c r="I23" s="43">
        <v>0</v>
      </c>
      <c r="J23" s="43">
        <v>0</v>
      </c>
      <c r="K23" s="44">
        <v>0</v>
      </c>
      <c r="L23" s="43">
        <v>0</v>
      </c>
      <c r="M23" s="48"/>
      <c r="N23" s="48">
        <v>0</v>
      </c>
      <c r="O23" s="48">
        <v>0</v>
      </c>
      <c r="P23" s="48"/>
      <c r="Q23" s="48"/>
      <c r="R23" s="47">
        <f t="shared" si="0"/>
        <v>39686.880000000005</v>
      </c>
    </row>
    <row r="24" spans="1:18" s="39" customFormat="1" x14ac:dyDescent="0.25">
      <c r="A24" s="40">
        <v>19</v>
      </c>
      <c r="B24" s="10" t="s">
        <v>33</v>
      </c>
      <c r="C24" s="11" t="s">
        <v>30</v>
      </c>
      <c r="D24" s="12" t="s">
        <v>20</v>
      </c>
      <c r="E24" s="41">
        <v>0</v>
      </c>
      <c r="F24" s="41">
        <v>227867</v>
      </c>
      <c r="G24" s="41">
        <v>0</v>
      </c>
      <c r="H24" s="41">
        <v>0</v>
      </c>
      <c r="I24" s="43">
        <v>0</v>
      </c>
      <c r="J24" s="43">
        <v>0</v>
      </c>
      <c r="K24" s="44">
        <v>0</v>
      </c>
      <c r="L24" s="43">
        <v>0</v>
      </c>
      <c r="M24" s="48"/>
      <c r="N24" s="48">
        <v>0</v>
      </c>
      <c r="O24" s="48">
        <v>0</v>
      </c>
      <c r="P24" s="48"/>
      <c r="Q24" s="48"/>
      <c r="R24" s="47">
        <f t="shared" si="0"/>
        <v>227867</v>
      </c>
    </row>
    <row r="25" spans="1:18" s="39" customFormat="1" x14ac:dyDescent="0.25">
      <c r="A25" s="40">
        <v>20</v>
      </c>
      <c r="B25" s="10" t="s">
        <v>130</v>
      </c>
      <c r="C25" s="11" t="s">
        <v>37</v>
      </c>
      <c r="D25" s="12" t="s">
        <v>20</v>
      </c>
      <c r="E25" s="41">
        <v>0</v>
      </c>
      <c r="F25" s="41"/>
      <c r="G25" s="41">
        <v>0</v>
      </c>
      <c r="H25" s="41"/>
      <c r="I25" s="43"/>
      <c r="J25" s="43"/>
      <c r="K25" s="44"/>
      <c r="L25" s="43"/>
      <c r="M25" s="48"/>
      <c r="N25" s="48"/>
      <c r="O25" s="48"/>
      <c r="P25" s="48">
        <v>45650.73</v>
      </c>
      <c r="Q25" s="48"/>
      <c r="R25" s="47">
        <f t="shared" si="0"/>
        <v>45650.73</v>
      </c>
    </row>
    <row r="26" spans="1:18" s="39" customFormat="1" x14ac:dyDescent="0.25">
      <c r="A26" s="40">
        <v>21</v>
      </c>
      <c r="B26" s="10" t="s">
        <v>34</v>
      </c>
      <c r="C26" s="11" t="s">
        <v>19</v>
      </c>
      <c r="D26" s="12" t="s">
        <v>20</v>
      </c>
      <c r="E26" s="41">
        <v>16362</v>
      </c>
      <c r="F26" s="41"/>
      <c r="G26" s="41">
        <v>0</v>
      </c>
      <c r="H26" s="41">
        <v>0</v>
      </c>
      <c r="I26" s="43">
        <v>0</v>
      </c>
      <c r="J26" s="43">
        <v>0</v>
      </c>
      <c r="K26" s="44">
        <v>0</v>
      </c>
      <c r="L26" s="43">
        <v>0</v>
      </c>
      <c r="M26" s="48"/>
      <c r="N26" s="48">
        <v>0</v>
      </c>
      <c r="O26" s="48">
        <v>0</v>
      </c>
      <c r="P26" s="48"/>
      <c r="Q26" s="48"/>
      <c r="R26" s="47">
        <f t="shared" si="0"/>
        <v>16362</v>
      </c>
    </row>
    <row r="27" spans="1:18" s="39" customFormat="1" x14ac:dyDescent="0.25">
      <c r="A27" s="40">
        <v>22</v>
      </c>
      <c r="B27" s="10" t="s">
        <v>36</v>
      </c>
      <c r="C27" s="11" t="s">
        <v>37</v>
      </c>
      <c r="D27" s="12" t="s">
        <v>20</v>
      </c>
      <c r="E27" s="41">
        <v>0</v>
      </c>
      <c r="F27" s="41"/>
      <c r="G27" s="41">
        <v>0</v>
      </c>
      <c r="H27" s="41"/>
      <c r="I27" s="43"/>
      <c r="J27" s="43"/>
      <c r="K27" s="44"/>
      <c r="L27" s="43"/>
      <c r="M27" s="48"/>
      <c r="N27" s="48">
        <v>125099.83</v>
      </c>
      <c r="O27" s="48"/>
      <c r="P27" s="48"/>
      <c r="Q27" s="48"/>
      <c r="R27" s="47">
        <f t="shared" si="0"/>
        <v>125099.83</v>
      </c>
    </row>
    <row r="28" spans="1:18" s="39" customFormat="1" x14ac:dyDescent="0.25">
      <c r="A28" s="40">
        <v>23</v>
      </c>
      <c r="B28" s="10" t="s">
        <v>40</v>
      </c>
      <c r="C28" s="11" t="s">
        <v>39</v>
      </c>
      <c r="D28" s="12" t="s">
        <v>20</v>
      </c>
      <c r="E28" s="41">
        <v>95070</v>
      </c>
      <c r="F28" s="41"/>
      <c r="G28" s="41">
        <v>0</v>
      </c>
      <c r="H28" s="41">
        <v>0</v>
      </c>
      <c r="I28" s="43">
        <v>0</v>
      </c>
      <c r="J28" s="43">
        <v>0</v>
      </c>
      <c r="K28" s="44">
        <v>0</v>
      </c>
      <c r="L28" s="43">
        <v>0</v>
      </c>
      <c r="M28" s="48"/>
      <c r="N28" s="48">
        <v>0</v>
      </c>
      <c r="O28" s="48"/>
      <c r="P28" s="48"/>
      <c r="Q28" s="48"/>
      <c r="R28" s="47">
        <f t="shared" si="0"/>
        <v>95070</v>
      </c>
    </row>
    <row r="29" spans="1:18" s="39" customFormat="1" x14ac:dyDescent="0.25">
      <c r="A29" s="40">
        <v>24</v>
      </c>
      <c r="B29" s="10" t="s">
        <v>41</v>
      </c>
      <c r="C29" s="11" t="s">
        <v>39</v>
      </c>
      <c r="D29" s="12" t="s">
        <v>20</v>
      </c>
      <c r="E29" s="41">
        <v>0</v>
      </c>
      <c r="F29" s="41"/>
      <c r="G29" s="41">
        <v>0</v>
      </c>
      <c r="H29" s="41">
        <v>0</v>
      </c>
      <c r="I29" s="43">
        <v>0</v>
      </c>
      <c r="J29" s="43">
        <v>0</v>
      </c>
      <c r="K29" s="44">
        <v>0</v>
      </c>
      <c r="L29" s="43">
        <v>0</v>
      </c>
      <c r="M29" s="48"/>
      <c r="N29" s="48">
        <v>9780</v>
      </c>
      <c r="O29" s="48">
        <v>16475</v>
      </c>
      <c r="P29" s="48">
        <v>99229.2</v>
      </c>
      <c r="Q29" s="48"/>
      <c r="R29" s="47">
        <f t="shared" si="0"/>
        <v>125484.2</v>
      </c>
    </row>
    <row r="30" spans="1:18" s="39" customFormat="1" x14ac:dyDescent="0.25">
      <c r="A30" s="40">
        <v>25</v>
      </c>
      <c r="B30" s="10" t="s">
        <v>42</v>
      </c>
      <c r="C30" s="11" t="s">
        <v>39</v>
      </c>
      <c r="D30" s="12" t="s">
        <v>20</v>
      </c>
      <c r="E30" s="41">
        <v>108450</v>
      </c>
      <c r="F30" s="41"/>
      <c r="G30" s="41">
        <v>0</v>
      </c>
      <c r="H30" s="41">
        <v>0</v>
      </c>
      <c r="I30" s="43">
        <v>0</v>
      </c>
      <c r="J30" s="43">
        <v>0</v>
      </c>
      <c r="K30" s="44">
        <v>0</v>
      </c>
      <c r="L30" s="43">
        <v>0</v>
      </c>
      <c r="M30" s="48"/>
      <c r="N30" s="48">
        <v>0</v>
      </c>
      <c r="O30" s="48"/>
      <c r="P30" s="48"/>
      <c r="Q30" s="48"/>
      <c r="R30" s="47">
        <f t="shared" si="0"/>
        <v>108450</v>
      </c>
    </row>
    <row r="31" spans="1:18" s="39" customFormat="1" x14ac:dyDescent="0.25">
      <c r="A31" s="40">
        <v>26</v>
      </c>
      <c r="B31" s="10" t="s">
        <v>43</v>
      </c>
      <c r="C31" s="11" t="s">
        <v>30</v>
      </c>
      <c r="D31" s="12" t="s">
        <v>20</v>
      </c>
      <c r="E31" s="41">
        <v>0</v>
      </c>
      <c r="F31" s="41"/>
      <c r="G31" s="41">
        <v>0</v>
      </c>
      <c r="H31" s="41"/>
      <c r="I31" s="43"/>
      <c r="J31" s="43"/>
      <c r="K31" s="44"/>
      <c r="L31" s="43"/>
      <c r="M31" s="54"/>
      <c r="N31" s="55">
        <v>142230</v>
      </c>
      <c r="O31" s="54"/>
      <c r="P31" s="54"/>
      <c r="Q31" s="54"/>
      <c r="R31" s="47">
        <f t="shared" si="0"/>
        <v>142230</v>
      </c>
    </row>
    <row r="32" spans="1:18" s="39" customFormat="1" x14ac:dyDescent="0.25">
      <c r="A32" s="40">
        <v>27</v>
      </c>
      <c r="B32" s="10" t="s">
        <v>44</v>
      </c>
      <c r="C32" s="11" t="s">
        <v>30</v>
      </c>
      <c r="D32" s="12" t="s">
        <v>20</v>
      </c>
      <c r="E32" s="41">
        <v>47959.22</v>
      </c>
      <c r="F32" s="41"/>
      <c r="G32" s="41">
        <v>0</v>
      </c>
      <c r="H32" s="41">
        <v>0</v>
      </c>
      <c r="I32" s="43">
        <v>0</v>
      </c>
      <c r="J32" s="43">
        <v>0</v>
      </c>
      <c r="K32" s="44">
        <v>0</v>
      </c>
      <c r="L32" s="43">
        <v>0</v>
      </c>
      <c r="M32" s="48"/>
      <c r="N32" s="48">
        <v>0</v>
      </c>
      <c r="O32" s="48"/>
      <c r="P32" s="48"/>
      <c r="Q32" s="48"/>
      <c r="R32" s="47">
        <f t="shared" si="0"/>
        <v>47959.22</v>
      </c>
    </row>
    <row r="33" spans="1:18" s="39" customFormat="1" x14ac:dyDescent="0.25">
      <c r="A33" s="40">
        <v>28</v>
      </c>
      <c r="B33" s="10" t="s">
        <v>125</v>
      </c>
      <c r="C33" s="11" t="s">
        <v>37</v>
      </c>
      <c r="D33" s="12" t="s">
        <v>20</v>
      </c>
      <c r="E33" s="41">
        <v>0</v>
      </c>
      <c r="F33" s="41"/>
      <c r="G33" s="41">
        <v>0</v>
      </c>
      <c r="H33" s="41"/>
      <c r="I33" s="43"/>
      <c r="J33" s="43"/>
      <c r="K33" s="44"/>
      <c r="L33" s="43"/>
      <c r="M33" s="48"/>
      <c r="N33" s="48"/>
      <c r="O33" s="48"/>
      <c r="P33" s="48">
        <v>41069.9</v>
      </c>
      <c r="Q33" s="48">
        <v>282492</v>
      </c>
      <c r="R33" s="47">
        <f t="shared" si="0"/>
        <v>323561.90000000002</v>
      </c>
    </row>
    <row r="34" spans="1:18" s="39" customFormat="1" x14ac:dyDescent="0.25">
      <c r="A34" s="40">
        <v>29</v>
      </c>
      <c r="B34" s="10" t="s">
        <v>136</v>
      </c>
      <c r="C34" s="11" t="s">
        <v>137</v>
      </c>
      <c r="D34" s="12" t="s">
        <v>14</v>
      </c>
      <c r="E34" s="41">
        <v>0</v>
      </c>
      <c r="F34" s="41"/>
      <c r="G34" s="41">
        <v>0</v>
      </c>
      <c r="H34" s="41"/>
      <c r="I34" s="43"/>
      <c r="J34" s="43"/>
      <c r="K34" s="44"/>
      <c r="L34" s="43"/>
      <c r="M34" s="48"/>
      <c r="N34" s="48"/>
      <c r="O34" s="48"/>
      <c r="P34" s="48"/>
      <c r="Q34" s="48">
        <v>96438.3</v>
      </c>
      <c r="R34" s="47">
        <f t="shared" si="0"/>
        <v>96438.3</v>
      </c>
    </row>
    <row r="35" spans="1:18" s="39" customFormat="1" x14ac:dyDescent="0.25">
      <c r="A35" s="40">
        <v>30</v>
      </c>
      <c r="B35" s="10" t="s">
        <v>45</v>
      </c>
      <c r="C35" s="11" t="s">
        <v>46</v>
      </c>
      <c r="D35" s="12" t="s">
        <v>20</v>
      </c>
      <c r="E35" s="41">
        <v>40120.92</v>
      </c>
      <c r="F35" s="41"/>
      <c r="G35" s="41">
        <v>0</v>
      </c>
      <c r="H35" s="41">
        <v>0</v>
      </c>
      <c r="I35" s="43">
        <v>0</v>
      </c>
      <c r="J35" s="43">
        <v>0</v>
      </c>
      <c r="K35" s="44">
        <v>0</v>
      </c>
      <c r="L35" s="43">
        <v>0</v>
      </c>
      <c r="M35" s="48"/>
      <c r="N35" s="48">
        <v>0</v>
      </c>
      <c r="O35" s="48"/>
      <c r="P35" s="48"/>
      <c r="Q35" s="48"/>
      <c r="R35" s="47">
        <f t="shared" si="0"/>
        <v>40120.92</v>
      </c>
    </row>
    <row r="36" spans="1:18" s="39" customFormat="1" x14ac:dyDescent="0.25">
      <c r="A36" s="40">
        <v>31</v>
      </c>
      <c r="B36" s="10" t="s">
        <v>47</v>
      </c>
      <c r="C36" s="11" t="s">
        <v>48</v>
      </c>
      <c r="D36" s="12" t="s">
        <v>14</v>
      </c>
      <c r="E36" s="41">
        <v>27800</v>
      </c>
      <c r="F36" s="41">
        <v>6260</v>
      </c>
      <c r="G36" s="41">
        <v>0</v>
      </c>
      <c r="H36" s="41">
        <v>0</v>
      </c>
      <c r="I36" s="43">
        <v>0</v>
      </c>
      <c r="J36" s="43">
        <v>0</v>
      </c>
      <c r="K36" s="44">
        <v>0</v>
      </c>
      <c r="L36" s="43">
        <v>0</v>
      </c>
      <c r="M36" s="48"/>
      <c r="N36" s="48">
        <v>0</v>
      </c>
      <c r="O36" s="48"/>
      <c r="P36" s="48"/>
      <c r="Q36" s="48"/>
      <c r="R36" s="47">
        <f t="shared" si="0"/>
        <v>34060</v>
      </c>
    </row>
    <row r="37" spans="1:18" s="39" customFormat="1" x14ac:dyDescent="0.25">
      <c r="A37" s="40">
        <v>32</v>
      </c>
      <c r="B37" s="10" t="s">
        <v>49</v>
      </c>
      <c r="C37" s="11" t="s">
        <v>50</v>
      </c>
      <c r="D37" s="12" t="s">
        <v>14</v>
      </c>
      <c r="E37" s="41">
        <v>0</v>
      </c>
      <c r="F37" s="41">
        <v>67800</v>
      </c>
      <c r="G37" s="41">
        <v>0</v>
      </c>
      <c r="H37" s="41">
        <v>0</v>
      </c>
      <c r="I37" s="43">
        <v>0</v>
      </c>
      <c r="J37" s="43">
        <v>0</v>
      </c>
      <c r="K37" s="44">
        <v>0</v>
      </c>
      <c r="L37" s="43">
        <v>0</v>
      </c>
      <c r="M37" s="48"/>
      <c r="N37" s="48">
        <v>0</v>
      </c>
      <c r="O37" s="48"/>
      <c r="P37" s="48"/>
      <c r="Q37" s="48"/>
      <c r="R37" s="47">
        <f t="shared" si="0"/>
        <v>67800</v>
      </c>
    </row>
    <row r="38" spans="1:18" s="39" customFormat="1" x14ac:dyDescent="0.25">
      <c r="A38" s="40">
        <v>33</v>
      </c>
      <c r="B38" s="10" t="s">
        <v>51</v>
      </c>
      <c r="C38" s="11" t="s">
        <v>30</v>
      </c>
      <c r="D38" s="12" t="s">
        <v>20</v>
      </c>
      <c r="E38" s="41">
        <v>141774.01999999999</v>
      </c>
      <c r="F38" s="41"/>
      <c r="G38" s="41">
        <v>0</v>
      </c>
      <c r="H38" s="41">
        <v>0</v>
      </c>
      <c r="I38" s="43">
        <v>0</v>
      </c>
      <c r="J38" s="43">
        <v>0</v>
      </c>
      <c r="K38" s="44">
        <v>0</v>
      </c>
      <c r="L38" s="43">
        <v>0</v>
      </c>
      <c r="M38" s="48"/>
      <c r="N38" s="48">
        <v>0</v>
      </c>
      <c r="O38" s="48"/>
      <c r="P38" s="48"/>
      <c r="Q38" s="48"/>
      <c r="R38" s="47">
        <f t="shared" si="0"/>
        <v>141774.01999999999</v>
      </c>
    </row>
    <row r="39" spans="1:18" s="39" customFormat="1" x14ac:dyDescent="0.25">
      <c r="A39" s="40">
        <v>34</v>
      </c>
      <c r="B39" s="10" t="s">
        <v>52</v>
      </c>
      <c r="C39" s="15" t="s">
        <v>6</v>
      </c>
      <c r="D39" s="12" t="s">
        <v>14</v>
      </c>
      <c r="E39" s="41">
        <v>0</v>
      </c>
      <c r="F39" s="41"/>
      <c r="G39" s="41">
        <v>0</v>
      </c>
      <c r="H39" s="41"/>
      <c r="I39" s="43"/>
      <c r="J39" s="43"/>
      <c r="K39" s="44"/>
      <c r="L39" s="43"/>
      <c r="M39" s="48"/>
      <c r="N39" s="48">
        <v>0</v>
      </c>
      <c r="O39" s="48"/>
      <c r="P39" s="48"/>
      <c r="Q39" s="48">
        <v>140788</v>
      </c>
      <c r="R39" s="47">
        <f t="shared" si="0"/>
        <v>140788</v>
      </c>
    </row>
    <row r="40" spans="1:18" s="39" customFormat="1" x14ac:dyDescent="0.25">
      <c r="A40" s="40">
        <v>35</v>
      </c>
      <c r="B40" s="10" t="s">
        <v>53</v>
      </c>
      <c r="C40" s="11" t="s">
        <v>30</v>
      </c>
      <c r="D40" s="12" t="s">
        <v>20</v>
      </c>
      <c r="E40" s="41">
        <v>0</v>
      </c>
      <c r="F40" s="41"/>
      <c r="G40" s="41">
        <v>0</v>
      </c>
      <c r="H40" s="41">
        <v>0</v>
      </c>
      <c r="I40" s="43">
        <v>0</v>
      </c>
      <c r="J40" s="43">
        <v>0</v>
      </c>
      <c r="K40" s="44">
        <v>0</v>
      </c>
      <c r="L40" s="43">
        <v>0</v>
      </c>
      <c r="M40" s="48"/>
      <c r="N40" s="48">
        <v>70000</v>
      </c>
      <c r="O40" s="48"/>
      <c r="P40" s="48"/>
      <c r="Q40" s="48"/>
      <c r="R40" s="47">
        <f t="shared" si="0"/>
        <v>70000</v>
      </c>
    </row>
    <row r="41" spans="1:18" s="39" customFormat="1" x14ac:dyDescent="0.25">
      <c r="A41" s="40">
        <v>36</v>
      </c>
      <c r="B41" s="10" t="s">
        <v>54</v>
      </c>
      <c r="C41" s="11" t="s">
        <v>30</v>
      </c>
      <c r="D41" s="12" t="s">
        <v>20</v>
      </c>
      <c r="E41" s="56">
        <v>403860.6</v>
      </c>
      <c r="F41" s="56"/>
      <c r="G41" s="56">
        <v>0</v>
      </c>
      <c r="H41" s="56">
        <v>0</v>
      </c>
      <c r="I41" s="44">
        <v>0</v>
      </c>
      <c r="J41" s="44">
        <v>0</v>
      </c>
      <c r="K41" s="44">
        <v>0</v>
      </c>
      <c r="L41" s="43">
        <v>0</v>
      </c>
      <c r="M41" s="48"/>
      <c r="N41" s="48">
        <v>0</v>
      </c>
      <c r="O41" s="48"/>
      <c r="P41" s="48"/>
      <c r="Q41" s="48"/>
      <c r="R41" s="47">
        <f t="shared" si="0"/>
        <v>403860.6</v>
      </c>
    </row>
    <row r="42" spans="1:18" s="39" customFormat="1" x14ac:dyDescent="0.25">
      <c r="A42" s="40">
        <v>37</v>
      </c>
      <c r="B42" s="10" t="s">
        <v>55</v>
      </c>
      <c r="C42" s="11" t="s">
        <v>30</v>
      </c>
      <c r="D42" s="12" t="s">
        <v>20</v>
      </c>
      <c r="E42" s="56">
        <v>257700.59</v>
      </c>
      <c r="F42" s="56"/>
      <c r="G42" s="56">
        <v>0</v>
      </c>
      <c r="H42" s="56">
        <v>0</v>
      </c>
      <c r="I42" s="44">
        <v>0</v>
      </c>
      <c r="J42" s="44">
        <v>0</v>
      </c>
      <c r="K42" s="44"/>
      <c r="L42" s="43">
        <v>0</v>
      </c>
      <c r="M42" s="48"/>
      <c r="N42" s="48">
        <v>0</v>
      </c>
      <c r="O42" s="48"/>
      <c r="P42" s="48"/>
      <c r="Q42" s="48"/>
      <c r="R42" s="47">
        <f t="shared" si="0"/>
        <v>257700.59</v>
      </c>
    </row>
    <row r="43" spans="1:18" s="39" customFormat="1" x14ac:dyDescent="0.25">
      <c r="A43" s="40">
        <v>38</v>
      </c>
      <c r="B43" s="10" t="s">
        <v>56</v>
      </c>
      <c r="C43" s="14" t="s">
        <v>30</v>
      </c>
      <c r="D43" s="12" t="s">
        <v>20</v>
      </c>
      <c r="E43" s="56">
        <v>0</v>
      </c>
      <c r="F43" s="56"/>
      <c r="G43" s="56">
        <v>0</v>
      </c>
      <c r="H43" s="56">
        <v>18534</v>
      </c>
      <c r="I43" s="44">
        <v>0</v>
      </c>
      <c r="J43" s="44">
        <v>0</v>
      </c>
      <c r="K43" s="44">
        <v>0</v>
      </c>
      <c r="L43" s="43">
        <v>0</v>
      </c>
      <c r="M43" s="48"/>
      <c r="N43" s="48">
        <v>0</v>
      </c>
      <c r="O43" s="48"/>
      <c r="P43" s="48"/>
      <c r="Q43" s="48"/>
      <c r="R43" s="47">
        <f t="shared" si="0"/>
        <v>18534</v>
      </c>
    </row>
    <row r="44" spans="1:18" s="39" customFormat="1" x14ac:dyDescent="0.25">
      <c r="A44" s="40">
        <v>39</v>
      </c>
      <c r="B44" s="10" t="s">
        <v>57</v>
      </c>
      <c r="C44" s="14" t="s">
        <v>30</v>
      </c>
      <c r="D44" s="12" t="s">
        <v>20</v>
      </c>
      <c r="E44" s="56">
        <v>500290</v>
      </c>
      <c r="F44" s="56"/>
      <c r="G44" s="56">
        <v>0</v>
      </c>
      <c r="H44" s="56">
        <v>0</v>
      </c>
      <c r="I44" s="44">
        <v>0</v>
      </c>
      <c r="J44" s="44">
        <v>0</v>
      </c>
      <c r="K44" s="44">
        <v>0</v>
      </c>
      <c r="L44" s="43">
        <v>0</v>
      </c>
      <c r="M44" s="48"/>
      <c r="N44" s="48">
        <v>0</v>
      </c>
      <c r="O44" s="48"/>
      <c r="P44" s="48"/>
      <c r="Q44" s="48"/>
      <c r="R44" s="47">
        <f t="shared" si="0"/>
        <v>500290</v>
      </c>
    </row>
    <row r="45" spans="1:18" s="39" customFormat="1" x14ac:dyDescent="0.25">
      <c r="A45" s="40">
        <v>40</v>
      </c>
      <c r="B45" s="10" t="s">
        <v>58</v>
      </c>
      <c r="C45" s="14" t="s">
        <v>59</v>
      </c>
      <c r="D45" s="12" t="s">
        <v>14</v>
      </c>
      <c r="E45" s="56">
        <v>0</v>
      </c>
      <c r="F45" s="56"/>
      <c r="G45" s="56">
        <v>0</v>
      </c>
      <c r="H45" s="56"/>
      <c r="I45" s="44"/>
      <c r="J45" s="44"/>
      <c r="K45" s="44"/>
      <c r="L45" s="43"/>
      <c r="M45" s="48"/>
      <c r="N45" s="48">
        <v>6195</v>
      </c>
      <c r="O45" s="48"/>
      <c r="P45" s="48"/>
      <c r="Q45" s="48">
        <v>191219</v>
      </c>
      <c r="R45" s="47">
        <f t="shared" si="0"/>
        <v>197414</v>
      </c>
    </row>
    <row r="46" spans="1:18" s="39" customFormat="1" x14ac:dyDescent="0.25">
      <c r="A46" s="40">
        <v>41</v>
      </c>
      <c r="B46" s="10" t="s">
        <v>60</v>
      </c>
      <c r="C46" s="14" t="s">
        <v>61</v>
      </c>
      <c r="D46" s="12" t="s">
        <v>20</v>
      </c>
      <c r="E46" s="56">
        <v>0</v>
      </c>
      <c r="F46" s="56"/>
      <c r="G46" s="56">
        <v>0</v>
      </c>
      <c r="H46" s="56">
        <v>0</v>
      </c>
      <c r="I46" s="44">
        <v>0</v>
      </c>
      <c r="J46" s="44">
        <v>0</v>
      </c>
      <c r="K46" s="44">
        <v>0</v>
      </c>
      <c r="L46" s="43">
        <v>0</v>
      </c>
      <c r="M46" s="48"/>
      <c r="N46" s="48">
        <v>0</v>
      </c>
      <c r="O46" s="48">
        <v>0</v>
      </c>
      <c r="P46" s="48"/>
      <c r="Q46" s="48">
        <v>27931.599999999999</v>
      </c>
      <c r="R46" s="47">
        <f t="shared" si="0"/>
        <v>27931.599999999999</v>
      </c>
    </row>
    <row r="47" spans="1:18" s="39" customFormat="1" x14ac:dyDescent="0.25">
      <c r="A47" s="40">
        <v>42</v>
      </c>
      <c r="B47" s="10" t="s">
        <v>62</v>
      </c>
      <c r="C47" s="14" t="s">
        <v>30</v>
      </c>
      <c r="D47" s="12" t="s">
        <v>20</v>
      </c>
      <c r="E47" s="56">
        <v>42995</v>
      </c>
      <c r="F47" s="56"/>
      <c r="G47" s="56">
        <v>0</v>
      </c>
      <c r="H47" s="56">
        <v>0</v>
      </c>
      <c r="I47" s="44">
        <v>0</v>
      </c>
      <c r="J47" s="44">
        <v>0</v>
      </c>
      <c r="K47" s="44">
        <v>0</v>
      </c>
      <c r="L47" s="43">
        <v>0</v>
      </c>
      <c r="M47" s="48"/>
      <c r="N47" s="48">
        <v>0</v>
      </c>
      <c r="O47" s="48"/>
      <c r="P47" s="48"/>
      <c r="Q47" s="48"/>
      <c r="R47" s="47">
        <f t="shared" si="0"/>
        <v>42995</v>
      </c>
    </row>
    <row r="48" spans="1:18" s="39" customFormat="1" x14ac:dyDescent="0.25">
      <c r="A48" s="40">
        <v>43</v>
      </c>
      <c r="B48" s="10" t="s">
        <v>63</v>
      </c>
      <c r="C48" s="14" t="s">
        <v>64</v>
      </c>
      <c r="D48" s="12" t="s">
        <v>20</v>
      </c>
      <c r="E48" s="56">
        <v>39999.99</v>
      </c>
      <c r="F48" s="56"/>
      <c r="G48" s="56">
        <v>0</v>
      </c>
      <c r="H48" s="56">
        <v>0</v>
      </c>
      <c r="I48" s="44">
        <v>0</v>
      </c>
      <c r="J48" s="44">
        <v>0</v>
      </c>
      <c r="K48" s="44">
        <v>0</v>
      </c>
      <c r="L48" s="43">
        <v>0</v>
      </c>
      <c r="M48" s="48"/>
      <c r="N48" s="48">
        <v>0</v>
      </c>
      <c r="O48" s="48"/>
      <c r="P48" s="48"/>
      <c r="Q48" s="48"/>
      <c r="R48" s="47">
        <f t="shared" si="0"/>
        <v>39999.99</v>
      </c>
    </row>
    <row r="49" spans="1:18" s="39" customFormat="1" x14ac:dyDescent="0.25">
      <c r="A49" s="40">
        <v>44</v>
      </c>
      <c r="B49" s="10" t="s">
        <v>65</v>
      </c>
      <c r="C49" s="14" t="s">
        <v>30</v>
      </c>
      <c r="D49" s="12" t="s">
        <v>20</v>
      </c>
      <c r="E49" s="56">
        <v>19200</v>
      </c>
      <c r="F49" s="56"/>
      <c r="G49" s="56">
        <v>0</v>
      </c>
      <c r="H49" s="56">
        <v>0</v>
      </c>
      <c r="I49" s="44">
        <v>0</v>
      </c>
      <c r="J49" s="44">
        <v>0</v>
      </c>
      <c r="K49" s="44">
        <v>0</v>
      </c>
      <c r="L49" s="43">
        <v>0</v>
      </c>
      <c r="M49" s="48"/>
      <c r="N49" s="48">
        <v>0</v>
      </c>
      <c r="O49" s="48"/>
      <c r="P49" s="48"/>
      <c r="Q49" s="48"/>
      <c r="R49" s="47">
        <f t="shared" si="0"/>
        <v>19200</v>
      </c>
    </row>
    <row r="50" spans="1:18" s="39" customFormat="1" x14ac:dyDescent="0.25">
      <c r="A50" s="40">
        <v>45</v>
      </c>
      <c r="B50" s="10" t="s">
        <v>66</v>
      </c>
      <c r="C50" s="14" t="s">
        <v>30</v>
      </c>
      <c r="D50" s="12" t="s">
        <v>20</v>
      </c>
      <c r="E50" s="56">
        <v>645495.88</v>
      </c>
      <c r="F50" s="56"/>
      <c r="G50" s="56">
        <v>0</v>
      </c>
      <c r="H50" s="56">
        <v>0</v>
      </c>
      <c r="I50" s="44">
        <v>0</v>
      </c>
      <c r="J50" s="44">
        <v>0</v>
      </c>
      <c r="K50" s="44">
        <v>0</v>
      </c>
      <c r="L50" s="43">
        <v>0</v>
      </c>
      <c r="M50" s="48"/>
      <c r="N50" s="48">
        <v>0</v>
      </c>
      <c r="O50" s="48"/>
      <c r="P50" s="48"/>
      <c r="Q50" s="48"/>
      <c r="R50" s="47">
        <f t="shared" si="0"/>
        <v>645495.88</v>
      </c>
    </row>
    <row r="51" spans="1:18" s="39" customFormat="1" x14ac:dyDescent="0.25">
      <c r="A51" s="40">
        <v>47</v>
      </c>
      <c r="B51" s="10" t="s">
        <v>67</v>
      </c>
      <c r="C51" s="14" t="s">
        <v>68</v>
      </c>
      <c r="D51" s="12" t="s">
        <v>20</v>
      </c>
      <c r="E51" s="56">
        <v>0</v>
      </c>
      <c r="F51" s="56"/>
      <c r="G51" s="56">
        <v>0</v>
      </c>
      <c r="H51" s="56"/>
      <c r="I51" s="44"/>
      <c r="J51" s="44"/>
      <c r="K51" s="44"/>
      <c r="L51" s="43"/>
      <c r="M51" s="48"/>
      <c r="N51" s="48">
        <v>124536</v>
      </c>
      <c r="O51" s="48"/>
      <c r="P51" s="48"/>
      <c r="Q51" s="48"/>
      <c r="R51" s="47">
        <f t="shared" si="0"/>
        <v>124536</v>
      </c>
    </row>
    <row r="52" spans="1:18" s="39" customFormat="1" x14ac:dyDescent="0.25">
      <c r="A52" s="40">
        <v>48</v>
      </c>
      <c r="B52" s="10" t="s">
        <v>69</v>
      </c>
      <c r="C52" s="14" t="s">
        <v>70</v>
      </c>
      <c r="D52" s="12" t="s">
        <v>20</v>
      </c>
      <c r="E52" s="56">
        <v>0</v>
      </c>
      <c r="F52" s="56"/>
      <c r="G52" s="56">
        <v>0</v>
      </c>
      <c r="H52" s="56">
        <v>33647.25</v>
      </c>
      <c r="I52" s="44">
        <v>0</v>
      </c>
      <c r="J52" s="44">
        <v>0</v>
      </c>
      <c r="K52" s="44">
        <v>0</v>
      </c>
      <c r="L52" s="43">
        <v>0</v>
      </c>
      <c r="M52" s="48"/>
      <c r="N52" s="48">
        <v>0</v>
      </c>
      <c r="O52" s="48"/>
      <c r="P52" s="48"/>
      <c r="Q52" s="48"/>
      <c r="R52" s="47">
        <f t="shared" si="0"/>
        <v>33647.25</v>
      </c>
    </row>
    <row r="53" spans="1:18" s="39" customFormat="1" x14ac:dyDescent="0.25">
      <c r="A53" s="40">
        <v>49</v>
      </c>
      <c r="B53" s="10" t="s">
        <v>71</v>
      </c>
      <c r="C53" s="14" t="s">
        <v>70</v>
      </c>
      <c r="D53" s="12" t="s">
        <v>20</v>
      </c>
      <c r="E53" s="56">
        <v>0</v>
      </c>
      <c r="F53" s="56"/>
      <c r="G53" s="56">
        <v>0</v>
      </c>
      <c r="H53" s="56">
        <v>0</v>
      </c>
      <c r="I53" s="44">
        <v>0</v>
      </c>
      <c r="J53" s="44">
        <v>0</v>
      </c>
      <c r="K53" s="44">
        <v>0</v>
      </c>
      <c r="L53" s="43">
        <v>56782.1</v>
      </c>
      <c r="M53" s="48"/>
      <c r="N53" s="48">
        <v>0</v>
      </c>
      <c r="O53" s="48"/>
      <c r="P53" s="48"/>
      <c r="Q53" s="48"/>
      <c r="R53" s="47">
        <f t="shared" si="0"/>
        <v>56782.1</v>
      </c>
    </row>
    <row r="54" spans="1:18" s="39" customFormat="1" x14ac:dyDescent="0.25">
      <c r="A54" s="40">
        <v>50</v>
      </c>
      <c r="B54" s="10" t="s">
        <v>131</v>
      </c>
      <c r="C54" s="14" t="s">
        <v>70</v>
      </c>
      <c r="D54" s="12" t="s">
        <v>20</v>
      </c>
      <c r="E54" s="56">
        <v>0</v>
      </c>
      <c r="F54" s="56"/>
      <c r="G54" s="56">
        <v>0</v>
      </c>
      <c r="H54" s="56"/>
      <c r="I54" s="44"/>
      <c r="J54" s="44"/>
      <c r="K54" s="44"/>
      <c r="L54" s="43"/>
      <c r="M54" s="48"/>
      <c r="N54" s="48"/>
      <c r="O54" s="48"/>
      <c r="P54" s="48">
        <v>59098</v>
      </c>
      <c r="Q54" s="48"/>
      <c r="R54" s="47">
        <f t="shared" si="0"/>
        <v>59098</v>
      </c>
    </row>
    <row r="55" spans="1:18" s="39" customFormat="1" x14ac:dyDescent="0.25">
      <c r="A55" s="40">
        <v>51</v>
      </c>
      <c r="B55" s="10" t="s">
        <v>72</v>
      </c>
      <c r="C55" s="14" t="s">
        <v>30</v>
      </c>
      <c r="D55" s="12" t="s">
        <v>20</v>
      </c>
      <c r="E55" s="56">
        <v>45356</v>
      </c>
      <c r="F55" s="56"/>
      <c r="G55" s="56">
        <v>0</v>
      </c>
      <c r="H55" s="56">
        <v>0</v>
      </c>
      <c r="I55" s="44">
        <v>0</v>
      </c>
      <c r="J55" s="44">
        <v>0</v>
      </c>
      <c r="K55" s="44">
        <v>0</v>
      </c>
      <c r="L55" s="43">
        <v>0</v>
      </c>
      <c r="M55" s="48"/>
      <c r="N55" s="48">
        <v>0</v>
      </c>
      <c r="O55" s="48"/>
      <c r="P55" s="48"/>
      <c r="Q55" s="48"/>
      <c r="R55" s="47">
        <f t="shared" si="0"/>
        <v>45356</v>
      </c>
    </row>
    <row r="56" spans="1:18" s="39" customFormat="1" x14ac:dyDescent="0.25">
      <c r="A56" s="40">
        <v>52</v>
      </c>
      <c r="B56" s="10" t="s">
        <v>73</v>
      </c>
      <c r="C56" s="14" t="s">
        <v>138</v>
      </c>
      <c r="D56" s="12" t="s">
        <v>20</v>
      </c>
      <c r="E56" s="56">
        <v>0</v>
      </c>
      <c r="F56" s="56"/>
      <c r="G56" s="56">
        <v>0</v>
      </c>
      <c r="H56" s="56"/>
      <c r="I56" s="44"/>
      <c r="J56" s="44"/>
      <c r="K56" s="44"/>
      <c r="L56" s="43"/>
      <c r="M56" s="48"/>
      <c r="N56" s="48"/>
      <c r="O56" s="48"/>
      <c r="P56" s="48"/>
      <c r="Q56" s="48">
        <v>116649.37</v>
      </c>
      <c r="R56" s="47">
        <f t="shared" si="0"/>
        <v>116649.37</v>
      </c>
    </row>
    <row r="57" spans="1:18" s="39" customFormat="1" x14ac:dyDescent="0.25">
      <c r="A57" s="40">
        <v>53</v>
      </c>
      <c r="B57" s="10" t="s">
        <v>75</v>
      </c>
      <c r="C57" s="14" t="s">
        <v>30</v>
      </c>
      <c r="D57" s="12" t="s">
        <v>20</v>
      </c>
      <c r="E57" s="56">
        <v>277104</v>
      </c>
      <c r="F57" s="56"/>
      <c r="G57" s="56">
        <v>0</v>
      </c>
      <c r="H57" s="56">
        <v>0</v>
      </c>
      <c r="I57" s="44">
        <v>0</v>
      </c>
      <c r="J57" s="44">
        <v>0</v>
      </c>
      <c r="K57" s="44">
        <v>0</v>
      </c>
      <c r="L57" s="43">
        <v>0</v>
      </c>
      <c r="M57" s="48"/>
      <c r="N57" s="48">
        <v>0</v>
      </c>
      <c r="O57" s="48"/>
      <c r="P57" s="48"/>
      <c r="Q57" s="48"/>
      <c r="R57" s="47">
        <f t="shared" si="0"/>
        <v>277104</v>
      </c>
    </row>
    <row r="58" spans="1:18" s="39" customFormat="1" x14ac:dyDescent="0.25">
      <c r="A58" s="40">
        <v>54</v>
      </c>
      <c r="B58" s="10" t="s">
        <v>4</v>
      </c>
      <c r="C58" s="14" t="s">
        <v>64</v>
      </c>
      <c r="D58" s="12" t="s">
        <v>20</v>
      </c>
      <c r="E58" s="56">
        <v>15800</v>
      </c>
      <c r="F58" s="56"/>
      <c r="G58" s="56">
        <v>0</v>
      </c>
      <c r="H58" s="56">
        <v>0</v>
      </c>
      <c r="I58" s="44">
        <v>0</v>
      </c>
      <c r="J58" s="44">
        <v>0</v>
      </c>
      <c r="K58" s="44">
        <v>0</v>
      </c>
      <c r="L58" s="43">
        <v>0</v>
      </c>
      <c r="M58" s="48"/>
      <c r="N58" s="48">
        <v>0</v>
      </c>
      <c r="O58" s="48"/>
      <c r="P58" s="48"/>
      <c r="Q58" s="48"/>
      <c r="R58" s="47">
        <f t="shared" si="0"/>
        <v>15800</v>
      </c>
    </row>
    <row r="59" spans="1:18" s="39" customFormat="1" x14ac:dyDescent="0.25">
      <c r="A59" s="40">
        <v>55</v>
      </c>
      <c r="B59" s="10" t="s">
        <v>76</v>
      </c>
      <c r="C59" s="14" t="s">
        <v>77</v>
      </c>
      <c r="D59" s="12" t="s">
        <v>20</v>
      </c>
      <c r="E59" s="56">
        <v>0</v>
      </c>
      <c r="F59" s="56"/>
      <c r="G59" s="56">
        <v>0</v>
      </c>
      <c r="H59" s="56">
        <v>0</v>
      </c>
      <c r="I59" s="44">
        <v>0</v>
      </c>
      <c r="J59" s="44">
        <v>0</v>
      </c>
      <c r="K59" s="44">
        <v>0</v>
      </c>
      <c r="L59" s="43">
        <v>0</v>
      </c>
      <c r="M59" s="48"/>
      <c r="N59" s="48">
        <v>401884.53</v>
      </c>
      <c r="O59" s="48"/>
      <c r="P59" s="48"/>
      <c r="Q59" s="48"/>
      <c r="R59" s="47">
        <f t="shared" si="0"/>
        <v>401884.53</v>
      </c>
    </row>
    <row r="60" spans="1:18" s="39" customFormat="1" x14ac:dyDescent="0.25">
      <c r="A60" s="40">
        <v>56</v>
      </c>
      <c r="B60" s="10" t="s">
        <v>78</v>
      </c>
      <c r="C60" s="14" t="s">
        <v>30</v>
      </c>
      <c r="D60" s="12" t="s">
        <v>20</v>
      </c>
      <c r="E60" s="56">
        <v>0</v>
      </c>
      <c r="F60" s="56"/>
      <c r="G60" s="56">
        <v>0</v>
      </c>
      <c r="H60" s="56">
        <v>0</v>
      </c>
      <c r="I60" s="44">
        <v>249677</v>
      </c>
      <c r="J60" s="44">
        <v>0</v>
      </c>
      <c r="K60" s="44">
        <v>0</v>
      </c>
      <c r="L60" s="43"/>
      <c r="M60" s="48"/>
      <c r="N60" s="48">
        <v>0</v>
      </c>
      <c r="O60" s="48"/>
      <c r="P60" s="48"/>
      <c r="Q60" s="48"/>
      <c r="R60" s="47">
        <f t="shared" si="0"/>
        <v>249677</v>
      </c>
    </row>
    <row r="61" spans="1:18" s="39" customFormat="1" x14ac:dyDescent="0.25">
      <c r="A61" s="40">
        <v>57</v>
      </c>
      <c r="B61" s="10" t="s">
        <v>79</v>
      </c>
      <c r="C61" s="14" t="s">
        <v>80</v>
      </c>
      <c r="D61" s="12" t="s">
        <v>20</v>
      </c>
      <c r="E61" s="56">
        <v>0</v>
      </c>
      <c r="F61" s="56"/>
      <c r="G61" s="56">
        <v>0</v>
      </c>
      <c r="H61" s="56"/>
      <c r="I61" s="44"/>
      <c r="J61" s="44"/>
      <c r="K61" s="44"/>
      <c r="L61" s="43"/>
      <c r="M61" s="48"/>
      <c r="N61" s="48">
        <v>43584</v>
      </c>
      <c r="O61" s="48">
        <v>39081.599999999999</v>
      </c>
      <c r="P61" s="48">
        <v>149323.1</v>
      </c>
      <c r="Q61" s="48"/>
      <c r="R61" s="47">
        <f t="shared" si="0"/>
        <v>231988.7</v>
      </c>
    </row>
    <row r="62" spans="1:18" s="39" customFormat="1" x14ac:dyDescent="0.25">
      <c r="A62" s="40">
        <v>58</v>
      </c>
      <c r="B62" s="10" t="s">
        <v>81</v>
      </c>
      <c r="C62" s="14" t="s">
        <v>82</v>
      </c>
      <c r="D62" s="12" t="s">
        <v>20</v>
      </c>
      <c r="E62" s="56">
        <v>0</v>
      </c>
      <c r="F62" s="56"/>
      <c r="G62" s="56">
        <v>0</v>
      </c>
      <c r="H62" s="56"/>
      <c r="I62" s="44"/>
      <c r="J62" s="44"/>
      <c r="K62" s="44"/>
      <c r="L62" s="43"/>
      <c r="M62" s="48"/>
      <c r="N62" s="48">
        <v>12245.26</v>
      </c>
      <c r="O62" s="48"/>
      <c r="P62" s="48"/>
      <c r="Q62" s="48"/>
      <c r="R62" s="47">
        <f t="shared" si="0"/>
        <v>12245.26</v>
      </c>
    </row>
    <row r="63" spans="1:18" s="39" customFormat="1" x14ac:dyDescent="0.25">
      <c r="A63" s="40">
        <v>59</v>
      </c>
      <c r="B63" s="10" t="s">
        <v>83</v>
      </c>
      <c r="C63" s="14" t="s">
        <v>30</v>
      </c>
      <c r="D63" s="12" t="s">
        <v>20</v>
      </c>
      <c r="E63" s="56">
        <v>70665</v>
      </c>
      <c r="F63" s="56"/>
      <c r="G63" s="56">
        <v>0</v>
      </c>
      <c r="H63" s="56">
        <v>0</v>
      </c>
      <c r="I63" s="44">
        <v>0</v>
      </c>
      <c r="J63" s="44">
        <v>0</v>
      </c>
      <c r="K63" s="44">
        <v>0</v>
      </c>
      <c r="L63" s="43">
        <v>0</v>
      </c>
      <c r="M63" s="48"/>
      <c r="N63" s="48">
        <v>0</v>
      </c>
      <c r="O63" s="48"/>
      <c r="P63" s="48"/>
      <c r="Q63" s="48"/>
      <c r="R63" s="47">
        <f t="shared" si="0"/>
        <v>70665</v>
      </c>
    </row>
    <row r="64" spans="1:18" s="39" customFormat="1" x14ac:dyDescent="0.25">
      <c r="A64" s="40">
        <v>61</v>
      </c>
      <c r="B64" s="10" t="s">
        <v>2</v>
      </c>
      <c r="C64" s="14" t="s">
        <v>116</v>
      </c>
      <c r="D64" s="12" t="s">
        <v>20</v>
      </c>
      <c r="E64" s="56">
        <v>0</v>
      </c>
      <c r="F64" s="56"/>
      <c r="G64" s="56">
        <v>0</v>
      </c>
      <c r="H64" s="56"/>
      <c r="I64" s="44"/>
      <c r="J64" s="44"/>
      <c r="K64" s="44"/>
      <c r="L64" s="43"/>
      <c r="M64" s="48"/>
      <c r="N64" s="48"/>
      <c r="O64" s="48">
        <v>331451.51</v>
      </c>
      <c r="P64" s="48"/>
      <c r="Q64" s="48">
        <v>17500</v>
      </c>
      <c r="R64" s="47">
        <f t="shared" si="0"/>
        <v>348951.51</v>
      </c>
    </row>
    <row r="65" spans="1:18" s="39" customFormat="1" x14ac:dyDescent="0.25">
      <c r="A65" s="40">
        <v>62</v>
      </c>
      <c r="B65" s="10" t="s">
        <v>112</v>
      </c>
      <c r="C65" s="14" t="s">
        <v>116</v>
      </c>
      <c r="D65" s="12" t="s">
        <v>20</v>
      </c>
      <c r="E65" s="56">
        <v>0</v>
      </c>
      <c r="F65" s="56"/>
      <c r="G65" s="56">
        <v>0</v>
      </c>
      <c r="H65" s="56"/>
      <c r="I65" s="44"/>
      <c r="J65" s="44"/>
      <c r="K65" s="44"/>
      <c r="L65" s="43"/>
      <c r="M65" s="48"/>
      <c r="N65" s="48"/>
      <c r="O65" s="48"/>
      <c r="P65" s="48">
        <v>208930</v>
      </c>
      <c r="Q65" s="48"/>
      <c r="R65" s="47">
        <f t="shared" si="0"/>
        <v>208930</v>
      </c>
    </row>
    <row r="66" spans="1:18" s="39" customFormat="1" x14ac:dyDescent="0.25">
      <c r="A66" s="40">
        <v>63</v>
      </c>
      <c r="B66" s="10" t="s">
        <v>124</v>
      </c>
      <c r="C66" s="14" t="s">
        <v>116</v>
      </c>
      <c r="D66" s="12" t="s">
        <v>20</v>
      </c>
      <c r="E66" s="56">
        <v>0</v>
      </c>
      <c r="F66" s="56"/>
      <c r="G66" s="56">
        <v>0</v>
      </c>
      <c r="H66" s="56"/>
      <c r="I66" s="44"/>
      <c r="J66" s="44"/>
      <c r="K66" s="44"/>
      <c r="L66" s="43"/>
      <c r="M66" s="48"/>
      <c r="N66" s="48"/>
      <c r="O66" s="48"/>
      <c r="P66" s="48">
        <v>18705</v>
      </c>
      <c r="Q66" s="48"/>
      <c r="R66" s="47">
        <f t="shared" si="0"/>
        <v>18705</v>
      </c>
    </row>
    <row r="67" spans="1:18" s="39" customFormat="1" x14ac:dyDescent="0.25">
      <c r="A67" s="40">
        <v>64</v>
      </c>
      <c r="B67" s="10" t="s">
        <v>5</v>
      </c>
      <c r="C67" s="14" t="s">
        <v>84</v>
      </c>
      <c r="D67" s="12" t="s">
        <v>20</v>
      </c>
      <c r="E67" s="56">
        <v>0</v>
      </c>
      <c r="F67" s="56"/>
      <c r="G67" s="56">
        <v>7800</v>
      </c>
      <c r="H67" s="56">
        <v>0</v>
      </c>
      <c r="I67" s="44">
        <v>0</v>
      </c>
      <c r="J67" s="44">
        <v>0</v>
      </c>
      <c r="K67" s="44">
        <v>0</v>
      </c>
      <c r="L67" s="43">
        <v>0</v>
      </c>
      <c r="M67" s="48"/>
      <c r="N67" s="48">
        <v>0</v>
      </c>
      <c r="O67" s="48"/>
      <c r="P67" s="48"/>
      <c r="Q67" s="48"/>
      <c r="R67" s="47">
        <f t="shared" si="0"/>
        <v>7800</v>
      </c>
    </row>
    <row r="68" spans="1:18" s="39" customFormat="1" x14ac:dyDescent="0.25">
      <c r="A68" s="40">
        <v>65</v>
      </c>
      <c r="B68" s="10" t="s">
        <v>85</v>
      </c>
      <c r="C68" s="14" t="s">
        <v>86</v>
      </c>
      <c r="D68" s="12" t="s">
        <v>14</v>
      </c>
      <c r="E68" s="56">
        <v>0</v>
      </c>
      <c r="F68" s="56"/>
      <c r="G68" s="56">
        <v>0</v>
      </c>
      <c r="H68" s="56"/>
      <c r="I68" s="44"/>
      <c r="J68" s="44"/>
      <c r="K68" s="44"/>
      <c r="L68" s="43"/>
      <c r="M68" s="48"/>
      <c r="N68" s="48">
        <v>274350</v>
      </c>
      <c r="O68" s="48">
        <v>0</v>
      </c>
      <c r="P68" s="48">
        <v>0</v>
      </c>
      <c r="Q68" s="48">
        <v>155760</v>
      </c>
      <c r="R68" s="47">
        <f t="shared" si="0"/>
        <v>430110</v>
      </c>
    </row>
    <row r="69" spans="1:18" s="39" customFormat="1" x14ac:dyDescent="0.25">
      <c r="A69" s="40">
        <v>66</v>
      </c>
      <c r="B69" s="10" t="s">
        <v>87</v>
      </c>
      <c r="C69" s="14" t="s">
        <v>88</v>
      </c>
      <c r="D69" s="12" t="s">
        <v>20</v>
      </c>
      <c r="E69" s="56">
        <v>0</v>
      </c>
      <c r="F69" s="56"/>
      <c r="G69" s="56">
        <v>0</v>
      </c>
      <c r="H69" s="56">
        <v>0</v>
      </c>
      <c r="I69" s="44">
        <v>0</v>
      </c>
      <c r="J69" s="44">
        <v>0</v>
      </c>
      <c r="K69" s="44">
        <v>0</v>
      </c>
      <c r="L69" s="43">
        <v>10530</v>
      </c>
      <c r="M69" s="48"/>
      <c r="N69" s="48">
        <v>0</v>
      </c>
      <c r="O69" s="48"/>
      <c r="P69" s="48"/>
      <c r="Q69" s="48"/>
      <c r="R69" s="47">
        <f t="shared" si="0"/>
        <v>10530</v>
      </c>
    </row>
    <row r="70" spans="1:18" s="39" customFormat="1" x14ac:dyDescent="0.25">
      <c r="A70" s="40">
        <v>69</v>
      </c>
      <c r="B70" s="10" t="s">
        <v>89</v>
      </c>
      <c r="C70" s="14" t="s">
        <v>30</v>
      </c>
      <c r="D70" s="12" t="s">
        <v>20</v>
      </c>
      <c r="E70" s="56">
        <v>1259147.25</v>
      </c>
      <c r="F70" s="56"/>
      <c r="G70" s="56">
        <v>0</v>
      </c>
      <c r="H70" s="56">
        <v>0</v>
      </c>
      <c r="I70" s="44">
        <v>0</v>
      </c>
      <c r="J70" s="44">
        <v>0</v>
      </c>
      <c r="K70" s="44">
        <v>0</v>
      </c>
      <c r="L70" s="43">
        <v>0</v>
      </c>
      <c r="M70" s="48"/>
      <c r="N70" s="48">
        <v>0</v>
      </c>
      <c r="O70" s="48"/>
      <c r="P70" s="48"/>
      <c r="Q70" s="48"/>
      <c r="R70" s="47">
        <f t="shared" si="0"/>
        <v>1259147.25</v>
      </c>
    </row>
    <row r="71" spans="1:18" s="39" customFormat="1" x14ac:dyDescent="0.25">
      <c r="A71" s="40">
        <v>70</v>
      </c>
      <c r="B71" s="10" t="s">
        <v>122</v>
      </c>
      <c r="C71" s="14" t="s">
        <v>30</v>
      </c>
      <c r="D71" s="12" t="s">
        <v>20</v>
      </c>
      <c r="E71" s="56">
        <v>0</v>
      </c>
      <c r="F71" s="56"/>
      <c r="G71" s="56">
        <v>0</v>
      </c>
      <c r="H71" s="56"/>
      <c r="I71" s="44"/>
      <c r="J71" s="44"/>
      <c r="K71" s="44"/>
      <c r="L71" s="43"/>
      <c r="M71" s="48"/>
      <c r="N71" s="48"/>
      <c r="O71" s="48"/>
      <c r="P71" s="48">
        <v>7670</v>
      </c>
      <c r="Q71" s="48"/>
      <c r="R71" s="47">
        <f t="shared" si="0"/>
        <v>7670</v>
      </c>
    </row>
    <row r="72" spans="1:18" s="39" customFormat="1" x14ac:dyDescent="0.25">
      <c r="A72" s="40">
        <v>71</v>
      </c>
      <c r="B72" s="10" t="s">
        <v>1</v>
      </c>
      <c r="C72" s="14" t="s">
        <v>30</v>
      </c>
      <c r="D72" s="12" t="s">
        <v>20</v>
      </c>
      <c r="E72" s="56">
        <v>0</v>
      </c>
      <c r="F72" s="56"/>
      <c r="G72" s="56">
        <v>0</v>
      </c>
      <c r="H72" s="56">
        <v>0</v>
      </c>
      <c r="I72" s="44">
        <v>0</v>
      </c>
      <c r="J72" s="44">
        <v>0</v>
      </c>
      <c r="K72" s="44">
        <v>5323.7</v>
      </c>
      <c r="L72" s="43">
        <v>0</v>
      </c>
      <c r="M72" s="48"/>
      <c r="N72" s="48">
        <v>0</v>
      </c>
      <c r="O72" s="48"/>
      <c r="P72" s="48"/>
      <c r="Q72" s="48"/>
      <c r="R72" s="47">
        <f t="shared" si="0"/>
        <v>5323.7</v>
      </c>
    </row>
    <row r="73" spans="1:18" s="39" customFormat="1" x14ac:dyDescent="0.25">
      <c r="A73" s="40">
        <v>72</v>
      </c>
      <c r="B73" s="10" t="s">
        <v>128</v>
      </c>
      <c r="C73" s="14" t="s">
        <v>117</v>
      </c>
      <c r="D73" s="12" t="s">
        <v>20</v>
      </c>
      <c r="E73" s="56">
        <v>0</v>
      </c>
      <c r="F73" s="56"/>
      <c r="G73" s="56">
        <v>0</v>
      </c>
      <c r="H73" s="56"/>
      <c r="I73" s="44"/>
      <c r="J73" s="44"/>
      <c r="K73" s="44"/>
      <c r="L73" s="43"/>
      <c r="M73" s="48"/>
      <c r="N73" s="48"/>
      <c r="O73" s="48">
        <v>161931.35</v>
      </c>
      <c r="P73" s="48">
        <v>88154.78</v>
      </c>
      <c r="Q73" s="48">
        <v>363664.88</v>
      </c>
      <c r="R73" s="47">
        <f t="shared" si="0"/>
        <v>613751.01</v>
      </c>
    </row>
    <row r="74" spans="1:18" s="39" customFormat="1" x14ac:dyDescent="0.25">
      <c r="A74" s="40">
        <v>73</v>
      </c>
      <c r="B74" s="10" t="s">
        <v>90</v>
      </c>
      <c r="C74" s="14" t="s">
        <v>91</v>
      </c>
      <c r="D74" s="12" t="s">
        <v>14</v>
      </c>
      <c r="E74" s="56">
        <v>0</v>
      </c>
      <c r="F74" s="56"/>
      <c r="G74" s="56">
        <v>0</v>
      </c>
      <c r="H74" s="56">
        <v>0</v>
      </c>
      <c r="I74" s="44">
        <v>0</v>
      </c>
      <c r="J74" s="44">
        <v>0</v>
      </c>
      <c r="K74" s="44">
        <v>0</v>
      </c>
      <c r="L74" s="43">
        <v>0</v>
      </c>
      <c r="M74" s="48"/>
      <c r="N74" s="48">
        <v>718888.95999999996</v>
      </c>
      <c r="O74" s="48"/>
      <c r="P74" s="48"/>
      <c r="Q74" s="48"/>
      <c r="R74" s="47">
        <f t="shared" si="0"/>
        <v>718888.95999999996</v>
      </c>
    </row>
    <row r="75" spans="1:18" s="39" customFormat="1" x14ac:dyDescent="0.25">
      <c r="A75" s="40">
        <v>74</v>
      </c>
      <c r="B75" s="10" t="s">
        <v>92</v>
      </c>
      <c r="C75" s="14" t="s">
        <v>74</v>
      </c>
      <c r="D75" s="12" t="s">
        <v>14</v>
      </c>
      <c r="E75" s="56">
        <v>0</v>
      </c>
      <c r="F75" s="56"/>
      <c r="G75" s="56">
        <v>0</v>
      </c>
      <c r="H75" s="56"/>
      <c r="I75" s="44"/>
      <c r="J75" s="44"/>
      <c r="K75" s="44"/>
      <c r="L75" s="43"/>
      <c r="M75" s="48"/>
      <c r="N75" s="48">
        <v>0</v>
      </c>
      <c r="O75" s="48"/>
      <c r="P75" s="48">
        <v>37911.910000000003</v>
      </c>
      <c r="Q75" s="48"/>
      <c r="R75" s="47">
        <f t="shared" si="0"/>
        <v>37911.910000000003</v>
      </c>
    </row>
    <row r="76" spans="1:18" s="39" customFormat="1" x14ac:dyDescent="0.25">
      <c r="A76" s="40">
        <v>75</v>
      </c>
      <c r="B76" s="10" t="s">
        <v>93</v>
      </c>
      <c r="C76" s="14" t="s">
        <v>91</v>
      </c>
      <c r="D76" s="12" t="s">
        <v>20</v>
      </c>
      <c r="E76" s="56">
        <v>36451.199999999997</v>
      </c>
      <c r="F76" s="56"/>
      <c r="G76" s="56">
        <v>0</v>
      </c>
      <c r="H76" s="56">
        <v>0</v>
      </c>
      <c r="I76" s="44">
        <v>0</v>
      </c>
      <c r="J76" s="44">
        <v>0</v>
      </c>
      <c r="K76" s="44">
        <v>0</v>
      </c>
      <c r="L76" s="43">
        <v>0</v>
      </c>
      <c r="M76" s="48"/>
      <c r="N76" s="48">
        <v>0</v>
      </c>
      <c r="O76" s="48"/>
      <c r="P76" s="48"/>
      <c r="Q76" s="48"/>
      <c r="R76" s="47">
        <f t="shared" si="0"/>
        <v>36451.199999999997</v>
      </c>
    </row>
    <row r="77" spans="1:18" s="39" customFormat="1" x14ac:dyDescent="0.25">
      <c r="A77" s="40">
        <v>76</v>
      </c>
      <c r="B77" s="10" t="s">
        <v>118</v>
      </c>
      <c r="C77" s="14" t="s">
        <v>119</v>
      </c>
      <c r="D77" s="12" t="s">
        <v>20</v>
      </c>
      <c r="E77" s="56">
        <v>0</v>
      </c>
      <c r="F77" s="56"/>
      <c r="G77" s="56">
        <v>0</v>
      </c>
      <c r="H77" s="56"/>
      <c r="I77" s="44"/>
      <c r="J77" s="44"/>
      <c r="K77" s="44"/>
      <c r="L77" s="43"/>
      <c r="M77" s="48"/>
      <c r="N77" s="48"/>
      <c r="O77" s="48">
        <v>10856</v>
      </c>
      <c r="P77" s="48">
        <v>0</v>
      </c>
      <c r="Q77" s="48">
        <v>105433</v>
      </c>
      <c r="R77" s="47">
        <f t="shared" si="0"/>
        <v>116289</v>
      </c>
    </row>
    <row r="78" spans="1:18" s="39" customFormat="1" x14ac:dyDescent="0.25">
      <c r="A78" s="40">
        <v>77</v>
      </c>
      <c r="B78" s="10" t="s">
        <v>94</v>
      </c>
      <c r="C78" s="14" t="s">
        <v>30</v>
      </c>
      <c r="D78" s="12" t="s">
        <v>20</v>
      </c>
      <c r="E78" s="56">
        <v>144982</v>
      </c>
      <c r="F78" s="56"/>
      <c r="G78" s="56">
        <v>0</v>
      </c>
      <c r="H78" s="56">
        <v>0</v>
      </c>
      <c r="I78" s="44">
        <v>0</v>
      </c>
      <c r="J78" s="44">
        <v>0</v>
      </c>
      <c r="K78" s="44">
        <v>0</v>
      </c>
      <c r="L78" s="43">
        <v>0</v>
      </c>
      <c r="M78" s="48"/>
      <c r="N78" s="48">
        <v>0</v>
      </c>
      <c r="O78" s="48"/>
      <c r="P78" s="48"/>
      <c r="Q78" s="48"/>
      <c r="R78" s="47">
        <f t="shared" si="0"/>
        <v>144982</v>
      </c>
    </row>
    <row r="79" spans="1:18" s="39" customFormat="1" x14ac:dyDescent="0.25">
      <c r="A79" s="40">
        <v>78</v>
      </c>
      <c r="B79" s="10" t="s">
        <v>140</v>
      </c>
      <c r="C79" s="20" t="s">
        <v>141</v>
      </c>
      <c r="D79" s="12" t="s">
        <v>20</v>
      </c>
      <c r="E79" s="56">
        <v>0</v>
      </c>
      <c r="F79" s="56"/>
      <c r="G79" s="56">
        <v>0</v>
      </c>
      <c r="H79" s="56"/>
      <c r="I79" s="44"/>
      <c r="J79" s="44"/>
      <c r="K79" s="44"/>
      <c r="L79" s="43"/>
      <c r="M79" s="48"/>
      <c r="N79" s="48"/>
      <c r="O79" s="48"/>
      <c r="P79" s="48"/>
      <c r="Q79" s="48">
        <v>283524.5</v>
      </c>
      <c r="R79" s="47">
        <f t="shared" si="0"/>
        <v>283524.5</v>
      </c>
    </row>
    <row r="80" spans="1:18" s="39" customFormat="1" x14ac:dyDescent="0.25">
      <c r="A80" s="40">
        <v>79</v>
      </c>
      <c r="B80" s="10" t="s">
        <v>95</v>
      </c>
      <c r="C80" s="14" t="s">
        <v>3</v>
      </c>
      <c r="D80" s="12" t="s">
        <v>14</v>
      </c>
      <c r="E80" s="56">
        <v>0</v>
      </c>
      <c r="F80" s="56"/>
      <c r="G80" s="56">
        <v>0</v>
      </c>
      <c r="H80" s="56">
        <v>0</v>
      </c>
      <c r="I80" s="44">
        <v>4000</v>
      </c>
      <c r="J80" s="44">
        <v>0</v>
      </c>
      <c r="K80" s="44">
        <v>0</v>
      </c>
      <c r="L80" s="43">
        <v>0</v>
      </c>
      <c r="M80" s="48"/>
      <c r="N80" s="48">
        <v>0</v>
      </c>
      <c r="O80" s="48"/>
      <c r="P80" s="48"/>
      <c r="Q80" s="48"/>
      <c r="R80" s="47">
        <f t="shared" si="0"/>
        <v>4000</v>
      </c>
    </row>
    <row r="81" spans="1:18" s="39" customFormat="1" x14ac:dyDescent="0.25">
      <c r="A81" s="40">
        <v>80</v>
      </c>
      <c r="B81" s="10" t="s">
        <v>96</v>
      </c>
      <c r="C81" s="14" t="s">
        <v>97</v>
      </c>
      <c r="D81" s="12" t="s">
        <v>20</v>
      </c>
      <c r="E81" s="56">
        <v>0</v>
      </c>
      <c r="F81" s="56"/>
      <c r="G81" s="56">
        <v>0</v>
      </c>
      <c r="H81" s="56">
        <v>0</v>
      </c>
      <c r="I81" s="44">
        <v>0</v>
      </c>
      <c r="J81" s="44">
        <v>0</v>
      </c>
      <c r="K81" s="44">
        <v>0</v>
      </c>
      <c r="L81" s="43">
        <v>0</v>
      </c>
      <c r="M81" s="48"/>
      <c r="N81" s="48">
        <v>51129.4</v>
      </c>
      <c r="O81" s="48">
        <v>129127.4</v>
      </c>
      <c r="P81" s="48">
        <v>42231.11</v>
      </c>
      <c r="Q81" s="48">
        <v>42895.360000000001</v>
      </c>
      <c r="R81" s="47">
        <f t="shared" si="0"/>
        <v>265383.26999999996</v>
      </c>
    </row>
    <row r="82" spans="1:18" s="39" customFormat="1" x14ac:dyDescent="0.25">
      <c r="A82" s="40">
        <v>81</v>
      </c>
      <c r="B82" s="10" t="s">
        <v>98</v>
      </c>
      <c r="C82" s="14" t="s">
        <v>30</v>
      </c>
      <c r="D82" s="12" t="s">
        <v>20</v>
      </c>
      <c r="E82" s="56">
        <v>296199</v>
      </c>
      <c r="F82" s="56"/>
      <c r="G82" s="56">
        <v>0</v>
      </c>
      <c r="H82" s="56">
        <v>0</v>
      </c>
      <c r="I82" s="44">
        <v>0</v>
      </c>
      <c r="J82" s="44">
        <v>0</v>
      </c>
      <c r="K82" s="44">
        <v>0</v>
      </c>
      <c r="L82" s="43">
        <v>0</v>
      </c>
      <c r="M82" s="48"/>
      <c r="N82" s="48">
        <v>0</v>
      </c>
      <c r="O82" s="48"/>
      <c r="P82" s="48"/>
      <c r="Q82" s="48"/>
      <c r="R82" s="47">
        <f t="shared" si="0"/>
        <v>296199</v>
      </c>
    </row>
    <row r="83" spans="1:18" s="39" customFormat="1" x14ac:dyDescent="0.25">
      <c r="A83" s="40">
        <v>82</v>
      </c>
      <c r="B83" s="10" t="s">
        <v>99</v>
      </c>
      <c r="C83" s="14" t="s">
        <v>30</v>
      </c>
      <c r="D83" s="12" t="s">
        <v>20</v>
      </c>
      <c r="E83" s="56">
        <v>28601</v>
      </c>
      <c r="F83" s="56"/>
      <c r="G83" s="56">
        <v>0</v>
      </c>
      <c r="H83" s="56">
        <v>0</v>
      </c>
      <c r="I83" s="44">
        <v>0</v>
      </c>
      <c r="J83" s="44">
        <v>0</v>
      </c>
      <c r="K83" s="44">
        <v>0</v>
      </c>
      <c r="L83" s="43">
        <v>0</v>
      </c>
      <c r="M83" s="48"/>
      <c r="N83" s="48">
        <v>0</v>
      </c>
      <c r="O83" s="48"/>
      <c r="P83" s="48"/>
      <c r="Q83" s="48"/>
      <c r="R83" s="47">
        <f t="shared" si="0"/>
        <v>28601</v>
      </c>
    </row>
    <row r="84" spans="1:18" s="39" customFormat="1" x14ac:dyDescent="0.25">
      <c r="A84" s="40">
        <v>83</v>
      </c>
      <c r="B84" s="10" t="s">
        <v>100</v>
      </c>
      <c r="C84" s="14" t="s">
        <v>30</v>
      </c>
      <c r="D84" s="12" t="s">
        <v>20</v>
      </c>
      <c r="E84" s="56">
        <v>107823.14</v>
      </c>
      <c r="F84" s="56"/>
      <c r="G84" s="56">
        <v>0</v>
      </c>
      <c r="H84" s="56">
        <v>0</v>
      </c>
      <c r="I84" s="44">
        <v>0</v>
      </c>
      <c r="J84" s="44">
        <v>0</v>
      </c>
      <c r="K84" s="44">
        <v>0</v>
      </c>
      <c r="L84" s="43">
        <v>0</v>
      </c>
      <c r="M84" s="48"/>
      <c r="N84" s="48">
        <v>0</v>
      </c>
      <c r="O84" s="48"/>
      <c r="P84" s="48"/>
      <c r="Q84" s="48"/>
      <c r="R84" s="47">
        <f t="shared" si="0"/>
        <v>107823.14</v>
      </c>
    </row>
    <row r="85" spans="1:18" s="39" customFormat="1" x14ac:dyDescent="0.25">
      <c r="A85" s="40">
        <v>84</v>
      </c>
      <c r="B85" s="10" t="s">
        <v>139</v>
      </c>
      <c r="C85" s="14" t="s">
        <v>70</v>
      </c>
      <c r="D85" s="12" t="s">
        <v>20</v>
      </c>
      <c r="E85" s="56">
        <v>0</v>
      </c>
      <c r="F85" s="56"/>
      <c r="G85" s="56">
        <v>0</v>
      </c>
      <c r="H85" s="56"/>
      <c r="I85" s="44"/>
      <c r="J85" s="44"/>
      <c r="K85" s="44"/>
      <c r="L85" s="43"/>
      <c r="M85" s="48"/>
      <c r="N85" s="48"/>
      <c r="O85" s="48"/>
      <c r="P85" s="48"/>
      <c r="Q85" s="48">
        <v>14530</v>
      </c>
      <c r="R85" s="47">
        <f t="shared" si="0"/>
        <v>14530</v>
      </c>
    </row>
    <row r="86" spans="1:18" s="39" customFormat="1" x14ac:dyDescent="0.25">
      <c r="A86" s="40">
        <v>85</v>
      </c>
      <c r="B86" s="10" t="s">
        <v>101</v>
      </c>
      <c r="C86" s="14" t="s">
        <v>30</v>
      </c>
      <c r="D86" s="12" t="s">
        <v>20</v>
      </c>
      <c r="E86" s="56">
        <v>123734</v>
      </c>
      <c r="F86" s="41"/>
      <c r="G86" s="41">
        <v>0</v>
      </c>
      <c r="H86" s="41">
        <v>0</v>
      </c>
      <c r="I86" s="43">
        <v>0</v>
      </c>
      <c r="J86" s="43">
        <v>0</v>
      </c>
      <c r="K86" s="44">
        <v>0</v>
      </c>
      <c r="L86" s="43">
        <v>0</v>
      </c>
      <c r="M86" s="48"/>
      <c r="N86" s="48">
        <v>0</v>
      </c>
      <c r="O86" s="48"/>
      <c r="P86" s="48"/>
      <c r="Q86" s="48"/>
      <c r="R86" s="47">
        <f t="shared" si="0"/>
        <v>123734</v>
      </c>
    </row>
    <row r="87" spans="1:18" s="39" customFormat="1" x14ac:dyDescent="0.25">
      <c r="A87" s="40">
        <v>86</v>
      </c>
      <c r="B87" s="10" t="s">
        <v>127</v>
      </c>
      <c r="C87" s="11" t="s">
        <v>91</v>
      </c>
      <c r="D87" s="12" t="s">
        <v>20</v>
      </c>
      <c r="E87" s="41">
        <v>0</v>
      </c>
      <c r="F87" s="41"/>
      <c r="G87" s="41">
        <v>0</v>
      </c>
      <c r="H87" s="41"/>
      <c r="I87" s="43"/>
      <c r="J87" s="43"/>
      <c r="K87" s="44"/>
      <c r="L87" s="43"/>
      <c r="M87" s="48"/>
      <c r="N87" s="48"/>
      <c r="O87" s="48"/>
      <c r="P87" s="48">
        <v>56430</v>
      </c>
      <c r="Q87" s="48"/>
      <c r="R87" s="47">
        <f t="shared" si="0"/>
        <v>56430</v>
      </c>
    </row>
    <row r="88" spans="1:18" s="39" customFormat="1" x14ac:dyDescent="0.25">
      <c r="A88" s="40">
        <v>87</v>
      </c>
      <c r="B88" s="10" t="s">
        <v>102</v>
      </c>
      <c r="C88" s="14" t="s">
        <v>32</v>
      </c>
      <c r="D88" s="12" t="s">
        <v>20</v>
      </c>
      <c r="E88" s="41">
        <v>0</v>
      </c>
      <c r="F88" s="41"/>
      <c r="G88" s="41">
        <v>0</v>
      </c>
      <c r="H88" s="41">
        <v>0</v>
      </c>
      <c r="I88" s="43">
        <v>41152.5</v>
      </c>
      <c r="J88" s="43">
        <v>0</v>
      </c>
      <c r="K88" s="44">
        <v>0</v>
      </c>
      <c r="L88" s="43">
        <v>0</v>
      </c>
      <c r="M88" s="48"/>
      <c r="N88" s="48">
        <v>0</v>
      </c>
      <c r="O88" s="48"/>
      <c r="P88" s="48"/>
      <c r="Q88" s="48"/>
      <c r="R88" s="47">
        <f t="shared" si="0"/>
        <v>41152.5</v>
      </c>
    </row>
    <row r="89" spans="1:18" s="39" customFormat="1" x14ac:dyDescent="0.25">
      <c r="A89" s="40">
        <v>88</v>
      </c>
      <c r="B89" s="10" t="s">
        <v>103</v>
      </c>
      <c r="C89" s="14" t="s">
        <v>104</v>
      </c>
      <c r="D89" s="12" t="s">
        <v>20</v>
      </c>
      <c r="E89" s="41">
        <v>0</v>
      </c>
      <c r="F89" s="41"/>
      <c r="G89" s="41">
        <v>0</v>
      </c>
      <c r="H89" s="41"/>
      <c r="I89" s="43"/>
      <c r="J89" s="43"/>
      <c r="K89" s="44"/>
      <c r="L89" s="43"/>
      <c r="M89" s="48"/>
      <c r="N89" s="48">
        <v>0</v>
      </c>
      <c r="O89" s="48">
        <v>0</v>
      </c>
      <c r="P89" s="48">
        <v>0</v>
      </c>
      <c r="Q89" s="48">
        <v>25818.959999999999</v>
      </c>
      <c r="R89" s="47">
        <f t="shared" si="0"/>
        <v>25818.959999999999</v>
      </c>
    </row>
    <row r="90" spans="1:18" s="39" customFormat="1" x14ac:dyDescent="0.25">
      <c r="A90" s="40">
        <v>89</v>
      </c>
      <c r="B90" s="10" t="s">
        <v>120</v>
      </c>
      <c r="C90" s="14" t="s">
        <v>91</v>
      </c>
      <c r="D90" s="12" t="s">
        <v>20</v>
      </c>
      <c r="E90" s="41">
        <v>0</v>
      </c>
      <c r="F90" s="41"/>
      <c r="G90" s="41">
        <v>0</v>
      </c>
      <c r="H90" s="41"/>
      <c r="I90" s="43"/>
      <c r="J90" s="43"/>
      <c r="K90" s="44"/>
      <c r="L90" s="43"/>
      <c r="M90" s="48"/>
      <c r="N90" s="48"/>
      <c r="O90" s="48">
        <v>50400</v>
      </c>
      <c r="P90" s="48">
        <v>0</v>
      </c>
      <c r="Q90" s="48">
        <v>68930.8</v>
      </c>
      <c r="R90" s="47">
        <f t="shared" si="0"/>
        <v>119330.8</v>
      </c>
    </row>
    <row r="91" spans="1:18" s="39" customFormat="1" x14ac:dyDescent="0.25">
      <c r="A91" s="40">
        <v>90</v>
      </c>
      <c r="B91" s="10" t="s">
        <v>105</v>
      </c>
      <c r="C91" s="14" t="s">
        <v>30</v>
      </c>
      <c r="D91" s="12" t="s">
        <v>20</v>
      </c>
      <c r="E91" s="41">
        <v>1240912.3999999999</v>
      </c>
      <c r="F91" s="41"/>
      <c r="G91" s="41">
        <v>0</v>
      </c>
      <c r="H91" s="41">
        <v>0</v>
      </c>
      <c r="I91" s="43">
        <v>0</v>
      </c>
      <c r="J91" s="43">
        <v>0</v>
      </c>
      <c r="K91" s="43">
        <v>0</v>
      </c>
      <c r="L91" s="43">
        <v>0</v>
      </c>
      <c r="M91" s="48"/>
      <c r="N91" s="48">
        <v>0</v>
      </c>
      <c r="O91" s="48"/>
      <c r="P91" s="48"/>
      <c r="Q91" s="48"/>
      <c r="R91" s="47">
        <f t="shared" si="0"/>
        <v>1240912.3999999999</v>
      </c>
    </row>
    <row r="92" spans="1:18" s="39" customFormat="1" x14ac:dyDescent="0.25">
      <c r="A92" s="40">
        <v>91</v>
      </c>
      <c r="B92" s="10" t="s">
        <v>106</v>
      </c>
      <c r="C92" s="14" t="s">
        <v>30</v>
      </c>
      <c r="D92" s="12" t="s">
        <v>20</v>
      </c>
      <c r="E92" s="41">
        <v>0</v>
      </c>
      <c r="F92" s="41"/>
      <c r="G92" s="41">
        <v>0</v>
      </c>
      <c r="H92" s="41">
        <v>278096.52</v>
      </c>
      <c r="I92" s="43">
        <v>0</v>
      </c>
      <c r="J92" s="43">
        <v>0</v>
      </c>
      <c r="K92" s="44">
        <v>0</v>
      </c>
      <c r="L92" s="43">
        <v>0</v>
      </c>
      <c r="M92" s="57"/>
      <c r="N92" s="57">
        <v>0</v>
      </c>
      <c r="O92" s="57"/>
      <c r="P92" s="57"/>
      <c r="Q92" s="57"/>
      <c r="R92" s="47">
        <f t="shared" si="0"/>
        <v>278096.52</v>
      </c>
    </row>
    <row r="93" spans="1:18" s="39" customFormat="1" x14ac:dyDescent="0.25">
      <c r="A93" s="40">
        <v>92</v>
      </c>
      <c r="B93" s="10" t="s">
        <v>107</v>
      </c>
      <c r="C93" s="14" t="s">
        <v>30</v>
      </c>
      <c r="D93" s="12" t="s">
        <v>20</v>
      </c>
      <c r="E93" s="41">
        <v>510958</v>
      </c>
      <c r="F93" s="41"/>
      <c r="G93" s="41">
        <v>0</v>
      </c>
      <c r="H93" s="41">
        <v>0</v>
      </c>
      <c r="I93" s="43">
        <v>0</v>
      </c>
      <c r="J93" s="43">
        <v>0</v>
      </c>
      <c r="K93" s="44">
        <v>0</v>
      </c>
      <c r="L93" s="43">
        <v>0</v>
      </c>
      <c r="M93" s="57"/>
      <c r="N93" s="57">
        <v>0</v>
      </c>
      <c r="O93" s="57"/>
      <c r="P93" s="57"/>
      <c r="Q93" s="57"/>
      <c r="R93" s="47">
        <f t="shared" si="0"/>
        <v>510958</v>
      </c>
    </row>
    <row r="94" spans="1:18" s="39" customFormat="1" ht="15.75" thickBot="1" x14ac:dyDescent="0.3">
      <c r="A94" s="58">
        <v>93</v>
      </c>
      <c r="B94" s="17" t="s">
        <v>108</v>
      </c>
      <c r="C94" s="18" t="s">
        <v>109</v>
      </c>
      <c r="D94" s="19" t="s">
        <v>20</v>
      </c>
      <c r="E94" s="59">
        <v>0</v>
      </c>
      <c r="F94" s="59"/>
      <c r="G94" s="59">
        <v>0</v>
      </c>
      <c r="H94" s="59"/>
      <c r="I94" s="60"/>
      <c r="J94" s="60"/>
      <c r="K94" s="61"/>
      <c r="L94" s="60"/>
      <c r="M94" s="62"/>
      <c r="N94" s="62">
        <v>4720</v>
      </c>
      <c r="O94" s="62"/>
      <c r="P94" s="62">
        <v>43188</v>
      </c>
      <c r="Q94" s="62"/>
      <c r="R94" s="67">
        <f t="shared" si="0"/>
        <v>47908</v>
      </c>
    </row>
    <row r="95" spans="1:18" ht="16.5" thickBot="1" x14ac:dyDescent="0.3">
      <c r="A95" s="81" t="s">
        <v>110</v>
      </c>
      <c r="B95" s="82"/>
      <c r="C95" s="82"/>
      <c r="D95" s="83"/>
      <c r="E95" s="63">
        <f>SUM(E6:E94)</f>
        <v>6768593.1500000004</v>
      </c>
      <c r="F95" s="63">
        <f t="shared" ref="F95:Q95" si="2">SUM(F6:F94)</f>
        <v>382037.1</v>
      </c>
      <c r="G95" s="63">
        <f t="shared" si="2"/>
        <v>278323.20000000001</v>
      </c>
      <c r="H95" s="63">
        <f t="shared" si="2"/>
        <v>383873.37</v>
      </c>
      <c r="I95" s="63">
        <f t="shared" si="2"/>
        <v>294829.5</v>
      </c>
      <c r="J95" s="63">
        <f t="shared" si="2"/>
        <v>0</v>
      </c>
      <c r="K95" s="63">
        <f t="shared" si="2"/>
        <v>5323.7</v>
      </c>
      <c r="L95" s="63">
        <f t="shared" si="2"/>
        <v>102412.1</v>
      </c>
      <c r="M95" s="63">
        <f t="shared" si="2"/>
        <v>0</v>
      </c>
      <c r="N95" s="63">
        <f t="shared" si="2"/>
        <v>2222255.7200000002</v>
      </c>
      <c r="O95" s="63">
        <f t="shared" si="2"/>
        <v>908594.43</v>
      </c>
      <c r="P95" s="63">
        <f t="shared" si="2"/>
        <v>1608033.61</v>
      </c>
      <c r="Q95" s="66">
        <f t="shared" si="2"/>
        <v>3014677.8699999996</v>
      </c>
      <c r="R95" s="68">
        <f>SUM(R6:R94)</f>
        <v>15968953.749999998</v>
      </c>
    </row>
    <row r="96" spans="1:18" x14ac:dyDescent="0.25">
      <c r="E96" s="64"/>
      <c r="F96" s="64"/>
      <c r="G96" s="64"/>
      <c r="H96" s="65"/>
    </row>
    <row r="97" spans="2:18" x14ac:dyDescent="0.25">
      <c r="E97" s="64"/>
      <c r="F97" s="64"/>
      <c r="G97" s="64"/>
      <c r="R97" s="4"/>
    </row>
    <row r="98" spans="2:18" x14ac:dyDescent="0.25">
      <c r="B98" s="69"/>
      <c r="C98" s="70"/>
      <c r="D98" s="71"/>
      <c r="E98" s="16"/>
      <c r="F98" s="72"/>
      <c r="G98" s="72"/>
      <c r="H98" s="72"/>
      <c r="I98" s="72"/>
      <c r="J98" s="72"/>
      <c r="K98" s="72"/>
      <c r="L98" s="72"/>
      <c r="M98" s="72"/>
    </row>
    <row r="99" spans="2:18" ht="18.75" x14ac:dyDescent="0.3">
      <c r="B99" s="73" t="s">
        <v>162</v>
      </c>
      <c r="C99" s="73"/>
      <c r="D99" s="2" t="s">
        <v>0</v>
      </c>
      <c r="E99" s="74" t="s">
        <v>157</v>
      </c>
      <c r="F99" s="75"/>
      <c r="G99" s="76"/>
      <c r="I99" s="5"/>
      <c r="J99" s="5"/>
      <c r="K99" s="75" t="s">
        <v>158</v>
      </c>
      <c r="L99" s="77"/>
      <c r="M99" s="77"/>
    </row>
    <row r="100" spans="2:18" x14ac:dyDescent="0.25">
      <c r="B100" s="73" t="s">
        <v>159</v>
      </c>
      <c r="D100" s="78"/>
      <c r="E100" s="75"/>
      <c r="F100" s="79" t="s">
        <v>160</v>
      </c>
      <c r="H100" s="80"/>
      <c r="I100" s="3"/>
      <c r="J100" s="80"/>
      <c r="K100" s="75"/>
      <c r="L100" s="75" t="s">
        <v>161</v>
      </c>
      <c r="M100" s="75"/>
    </row>
  </sheetData>
  <mergeCells count="1">
    <mergeCell ref="A95:D95"/>
  </mergeCells>
  <conditionalFormatting sqref="B95:B1048576 B1:B5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5" scale="60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con columna de marzo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Carolina Guichal</cp:lastModifiedBy>
  <cp:lastPrinted>2026-04-01T16:27:20Z</cp:lastPrinted>
  <dcterms:created xsi:type="dcterms:W3CDTF">2026-01-14T15:00:06Z</dcterms:created>
  <dcterms:modified xsi:type="dcterms:W3CDTF">2026-04-13T15:36:39Z</dcterms:modified>
</cp:coreProperties>
</file>