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449C323B-2DC2-41D4-ABEB-9C811C68B19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MEDICAMENTOS" sheetId="1" r:id="rId1"/>
    <sheet name="MATERIALES" sheetId="2" r:id="rId2"/>
    <sheet name="SONOGRAFIA" sheetId="4" r:id="rId3"/>
    <sheet name="RAYOS X" sheetId="9" r:id="rId4"/>
    <sheet name="RESUMEN" sheetId="7" r:id="rId5"/>
  </sheets>
  <definedNames>
    <definedName name="_xlnm._FilterDatabase" localSheetId="1" hidden="1">MATERIALES!$A$12:$B$13</definedName>
    <definedName name="_xlnm._FilterDatabase" localSheetId="0" hidden="1">MEDICAMENTOS!$A$14:$B$213</definedName>
    <definedName name="_xlnm._FilterDatabase" localSheetId="2" hidden="1">SONOGRAFIA!$A$12:$B$12</definedName>
    <definedName name="_xlnm.Print_Area" localSheetId="1">MATERIALES!$A$1:$G$189</definedName>
    <definedName name="_xlnm.Print_Area" localSheetId="0">MEDICAMENTOS!$A$1:$I$246</definedName>
    <definedName name="_xlnm.Print_Area" localSheetId="4">RESUMEN!$A$1:$F$64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35" i="2"/>
  <c r="G35" i="2" s="1"/>
  <c r="E34" i="2"/>
  <c r="G34" i="2" s="1"/>
  <c r="E163" i="2" l="1"/>
  <c r="G163" i="2" s="1"/>
  <c r="E149" i="2"/>
  <c r="E71" i="2"/>
  <c r="G71" i="2" s="1"/>
  <c r="E37" i="2"/>
  <c r="E36" i="2"/>
  <c r="E163" i="1" l="1"/>
  <c r="G163" i="1" s="1"/>
  <c r="E153" i="1"/>
  <c r="E46" i="1"/>
  <c r="G46" i="1" s="1"/>
  <c r="E53" i="2" l="1"/>
  <c r="G53" i="2" s="1"/>
  <c r="E41" i="2"/>
  <c r="E57" i="1" l="1"/>
  <c r="G57" i="1" s="1"/>
  <c r="E144" i="1"/>
  <c r="G144" i="1" s="1"/>
  <c r="E138" i="1"/>
  <c r="G138" i="1" s="1"/>
  <c r="E196" i="1"/>
  <c r="G196" i="1" s="1"/>
  <c r="E86" i="1"/>
  <c r="G86" i="1" s="1"/>
  <c r="E70" i="1"/>
  <c r="G70" i="1" s="1"/>
  <c r="E201" i="1"/>
  <c r="G201" i="1" s="1"/>
  <c r="E159" i="2"/>
  <c r="G159" i="2" s="1"/>
  <c r="E211" i="1"/>
  <c r="G211" i="1" s="1"/>
  <c r="E80" i="1"/>
  <c r="G80" i="1" s="1"/>
  <c r="E124" i="1"/>
  <c r="E79" i="1"/>
  <c r="E81" i="1"/>
  <c r="G81" i="1" s="1"/>
  <c r="E99" i="2"/>
  <c r="C184" i="2"/>
  <c r="D184" i="2"/>
  <c r="G29" i="1"/>
  <c r="E104" i="1"/>
  <c r="G104" i="1" s="1"/>
  <c r="E42" i="1"/>
  <c r="G42" i="1" s="1"/>
  <c r="E212" i="1"/>
  <c r="E208" i="1"/>
  <c r="E209" i="1"/>
  <c r="E210" i="1"/>
  <c r="E207" i="1"/>
  <c r="E206" i="1"/>
  <c r="E205" i="1"/>
  <c r="E204" i="1"/>
  <c r="E203" i="1"/>
  <c r="E202" i="1"/>
  <c r="E73" i="1"/>
  <c r="G73" i="1" s="1"/>
  <c r="E200" i="1"/>
  <c r="E199" i="1"/>
  <c r="E198" i="1"/>
  <c r="E197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2" i="1"/>
  <c r="E161" i="1"/>
  <c r="E160" i="1"/>
  <c r="E159" i="1"/>
  <c r="E158" i="1"/>
  <c r="E157" i="1"/>
  <c r="E156" i="1"/>
  <c r="E155" i="1"/>
  <c r="E154" i="1"/>
  <c r="E152" i="1"/>
  <c r="E151" i="1"/>
  <c r="E150" i="1"/>
  <c r="E149" i="1"/>
  <c r="E148" i="1"/>
  <c r="E147" i="1"/>
  <c r="E146" i="1"/>
  <c r="E145" i="1"/>
  <c r="E143" i="1"/>
  <c r="E142" i="1"/>
  <c r="E141" i="1"/>
  <c r="E140" i="1"/>
  <c r="E139" i="1"/>
  <c r="E137" i="1"/>
  <c r="E136" i="1"/>
  <c r="E135" i="1"/>
  <c r="E134" i="1"/>
  <c r="G134" i="1" s="1"/>
  <c r="E133" i="1"/>
  <c r="E132" i="1"/>
  <c r="E131" i="1"/>
  <c r="E130" i="1"/>
  <c r="E129" i="1"/>
  <c r="E128" i="1"/>
  <c r="E127" i="1"/>
  <c r="E126" i="1"/>
  <c r="E12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5" i="1"/>
  <c r="E84" i="1"/>
  <c r="E83" i="1"/>
  <c r="E82" i="1"/>
  <c r="E78" i="1"/>
  <c r="E77" i="1"/>
  <c r="E76" i="1"/>
  <c r="E75" i="1"/>
  <c r="E74" i="1"/>
  <c r="E72" i="1"/>
  <c r="E71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8" i="1"/>
  <c r="E47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20" i="1"/>
  <c r="E19" i="1"/>
  <c r="E18" i="1"/>
  <c r="E17" i="1"/>
  <c r="E22" i="4" l="1"/>
  <c r="E156" i="2"/>
  <c r="G156" i="2" s="1"/>
  <c r="C15" i="9"/>
  <c r="D15" i="9"/>
  <c r="F15" i="9"/>
  <c r="E15" i="4" l="1"/>
  <c r="E16" i="4"/>
  <c r="E17" i="4"/>
  <c r="E18" i="4"/>
  <c r="E19" i="4"/>
  <c r="E20" i="4"/>
  <c r="E21" i="4"/>
  <c r="E33" i="2"/>
  <c r="G33" i="2" s="1"/>
  <c r="G89" i="1"/>
  <c r="G157" i="1"/>
  <c r="E178" i="2"/>
  <c r="G178" i="2" s="1"/>
  <c r="G158" i="2"/>
  <c r="E137" i="2"/>
  <c r="G137" i="2" s="1"/>
  <c r="E22" i="2"/>
  <c r="G22" i="2" s="1"/>
  <c r="E141" i="2"/>
  <c r="G141" i="2" s="1"/>
  <c r="E38" i="2"/>
  <c r="G38" i="2" s="1"/>
  <c r="G185" i="1"/>
  <c r="G38" i="1"/>
  <c r="E103" i="2"/>
  <c r="G97" i="1"/>
  <c r="G108" i="1"/>
  <c r="G130" i="1"/>
  <c r="E79" i="2"/>
  <c r="E78" i="2"/>
  <c r="E50" i="2"/>
  <c r="G50" i="2" s="1"/>
  <c r="G160" i="2"/>
  <c r="E118" i="2"/>
  <c r="E157" i="2"/>
  <c r="G157" i="2" s="1"/>
  <c r="E155" i="2"/>
  <c r="G155" i="2" s="1"/>
  <c r="E154" i="2"/>
  <c r="G154" i="2" s="1"/>
  <c r="E153" i="2"/>
  <c r="G153" i="2" s="1"/>
  <c r="E151" i="2"/>
  <c r="E110" i="2"/>
  <c r="E25" i="2"/>
  <c r="C19" i="7"/>
  <c r="B19" i="7"/>
  <c r="E120" i="2"/>
  <c r="G120" i="2" s="1"/>
  <c r="E73" i="2"/>
  <c r="C23" i="4" l="1"/>
  <c r="D23" i="4"/>
  <c r="C213" i="1"/>
  <c r="D213" i="1"/>
  <c r="G75" i="1" l="1"/>
  <c r="E40" i="2"/>
  <c r="G40" i="2" s="1"/>
  <c r="G107" i="1"/>
  <c r="G41" i="2"/>
  <c r="E175" i="2"/>
  <c r="E52" i="2"/>
  <c r="G52" i="2" s="1"/>
  <c r="E14" i="9"/>
  <c r="G192" i="1"/>
  <c r="G154" i="1"/>
  <c r="G106" i="1"/>
  <c r="E183" i="2"/>
  <c r="E182" i="2"/>
  <c r="E181" i="2"/>
  <c r="E180" i="2"/>
  <c r="E179" i="2"/>
  <c r="G179" i="2" s="1"/>
  <c r="E177" i="2"/>
  <c r="E176" i="2"/>
  <c r="E174" i="2"/>
  <c r="E173" i="2"/>
  <c r="E172" i="2"/>
  <c r="E171" i="2"/>
  <c r="E170" i="2"/>
  <c r="E169" i="2"/>
  <c r="E168" i="2"/>
  <c r="E167" i="2"/>
  <c r="E166" i="2"/>
  <c r="E165" i="2"/>
  <c r="E164" i="2"/>
  <c r="E162" i="2"/>
  <c r="E161" i="2"/>
  <c r="E152" i="2"/>
  <c r="E150" i="2"/>
  <c r="G150" i="2" s="1"/>
  <c r="E148" i="2"/>
  <c r="G148" i="2" s="1"/>
  <c r="E147" i="2"/>
  <c r="E146" i="2"/>
  <c r="E145" i="2"/>
  <c r="E144" i="2"/>
  <c r="E143" i="2"/>
  <c r="E142" i="2"/>
  <c r="E140" i="2"/>
  <c r="E139" i="2"/>
  <c r="E138" i="2"/>
  <c r="E136" i="2"/>
  <c r="G136" i="2" s="1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19" i="2"/>
  <c r="E117" i="2"/>
  <c r="E116" i="2"/>
  <c r="E115" i="2"/>
  <c r="G115" i="2" s="1"/>
  <c r="E114" i="2"/>
  <c r="E113" i="2"/>
  <c r="E112" i="2"/>
  <c r="E111" i="2"/>
  <c r="E109" i="2"/>
  <c r="E108" i="2"/>
  <c r="E107" i="2"/>
  <c r="E106" i="2"/>
  <c r="E105" i="2"/>
  <c r="G105" i="2" s="1"/>
  <c r="E104" i="2"/>
  <c r="E102" i="2"/>
  <c r="E101" i="2"/>
  <c r="E100" i="2"/>
  <c r="E98" i="2"/>
  <c r="E97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7" i="2"/>
  <c r="E76" i="2"/>
  <c r="E75" i="2"/>
  <c r="E74" i="2"/>
  <c r="E72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G54" i="2" s="1"/>
  <c r="E51" i="2"/>
  <c r="E49" i="2"/>
  <c r="E48" i="2"/>
  <c r="E47" i="2"/>
  <c r="E46" i="2"/>
  <c r="E45" i="2"/>
  <c r="E44" i="2"/>
  <c r="E43" i="2"/>
  <c r="E42" i="2"/>
  <c r="E39" i="2"/>
  <c r="E32" i="2"/>
  <c r="E31" i="2"/>
  <c r="E30" i="2"/>
  <c r="E29" i="2"/>
  <c r="E28" i="2"/>
  <c r="E27" i="2"/>
  <c r="E26" i="2"/>
  <c r="E24" i="2"/>
  <c r="E23" i="2"/>
  <c r="E21" i="2"/>
  <c r="E20" i="2"/>
  <c r="E19" i="2"/>
  <c r="E18" i="2"/>
  <c r="E17" i="2"/>
  <c r="E16" i="2"/>
  <c r="E15" i="9" l="1"/>
  <c r="E23" i="4"/>
  <c r="G132" i="1"/>
  <c r="G177" i="2"/>
  <c r="G37" i="2"/>
  <c r="G14" i="9"/>
  <c r="G139" i="1"/>
  <c r="G15" i="9" l="1"/>
  <c r="G127" i="2"/>
  <c r="G94" i="1"/>
  <c r="G55" i="2"/>
  <c r="F184" i="2"/>
  <c r="G200" i="1" l="1"/>
  <c r="G61" i="1" l="1"/>
  <c r="G175" i="1"/>
  <c r="G162" i="2"/>
  <c r="G35" i="1"/>
  <c r="G146" i="1"/>
  <c r="G61" i="2"/>
  <c r="G90" i="1"/>
  <c r="G30" i="1"/>
  <c r="G59" i="1"/>
  <c r="G107" i="2"/>
  <c r="G16" i="4"/>
  <c r="G31" i="1"/>
  <c r="G128" i="2"/>
  <c r="G55" i="1"/>
  <c r="G208" i="1"/>
  <c r="G131" i="1"/>
  <c r="G99" i="1"/>
  <c r="G50" i="1"/>
  <c r="E184" i="2" l="1"/>
  <c r="G147" i="1" l="1"/>
  <c r="G143" i="2"/>
  <c r="G22" i="4" l="1"/>
  <c r="G21" i="4"/>
  <c r="G20" i="4"/>
  <c r="G19" i="4"/>
  <c r="G18" i="4"/>
  <c r="G17" i="4"/>
  <c r="G15" i="4"/>
  <c r="G122" i="1"/>
  <c r="G103" i="1"/>
  <c r="G183" i="2" l="1"/>
  <c r="G182" i="2"/>
  <c r="G181" i="2"/>
  <c r="G180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1" i="2"/>
  <c r="G152" i="2"/>
  <c r="G149" i="2"/>
  <c r="G146" i="2"/>
  <c r="G145" i="2"/>
  <c r="G142" i="2"/>
  <c r="G140" i="2"/>
  <c r="G135" i="2"/>
  <c r="G134" i="2"/>
  <c r="G109" i="2"/>
  <c r="G108" i="2"/>
  <c r="G106" i="2"/>
  <c r="G104" i="2"/>
  <c r="G103" i="2"/>
  <c r="G102" i="2"/>
  <c r="G101" i="2"/>
  <c r="G100" i="2"/>
  <c r="G99" i="2"/>
  <c r="G98" i="2"/>
  <c r="G97" i="2"/>
  <c r="G92" i="2"/>
  <c r="G91" i="2"/>
  <c r="G78" i="2"/>
  <c r="G77" i="2"/>
  <c r="G76" i="2"/>
  <c r="G69" i="2"/>
  <c r="G68" i="2"/>
  <c r="G43" i="2"/>
  <c r="G147" i="2" l="1"/>
  <c r="G144" i="2"/>
  <c r="G139" i="2"/>
  <c r="G138" i="2"/>
  <c r="G133" i="2"/>
  <c r="G132" i="2"/>
  <c r="G131" i="2"/>
  <c r="G130" i="2"/>
  <c r="G129" i="2"/>
  <c r="G126" i="2"/>
  <c r="G125" i="2"/>
  <c r="G124" i="2"/>
  <c r="G123" i="2"/>
  <c r="G122" i="2"/>
  <c r="G121" i="2"/>
  <c r="G119" i="2"/>
  <c r="G118" i="2"/>
  <c r="G117" i="2"/>
  <c r="G116" i="2"/>
  <c r="G114" i="2"/>
  <c r="G113" i="2"/>
  <c r="G112" i="2"/>
  <c r="G111" i="2"/>
  <c r="G110" i="2"/>
  <c r="G96" i="2"/>
  <c r="G95" i="2"/>
  <c r="G94" i="2"/>
  <c r="G93" i="2"/>
  <c r="G90" i="2"/>
  <c r="G89" i="2"/>
  <c r="G88" i="2"/>
  <c r="G87" i="2"/>
  <c r="G86" i="2"/>
  <c r="G85" i="2"/>
  <c r="G84" i="2"/>
  <c r="G83" i="2"/>
  <c r="G82" i="2"/>
  <c r="G81" i="2"/>
  <c r="G80" i="2"/>
  <c r="G79" i="2"/>
  <c r="G74" i="2"/>
  <c r="G73" i="2"/>
  <c r="G72" i="2"/>
  <c r="G70" i="2"/>
  <c r="G67" i="2"/>
  <c r="G66" i="2"/>
  <c r="G65" i="2"/>
  <c r="G64" i="2"/>
  <c r="G63" i="2"/>
  <c r="G62" i="2"/>
  <c r="G60" i="2"/>
  <c r="G59" i="2"/>
  <c r="G58" i="2"/>
  <c r="G57" i="2"/>
  <c r="G56" i="2"/>
  <c r="G51" i="2"/>
  <c r="G49" i="2"/>
  <c r="G48" i="2"/>
  <c r="G47" i="2"/>
  <c r="G46" i="2"/>
  <c r="G45" i="2"/>
  <c r="G44" i="2"/>
  <c r="G42" i="2"/>
  <c r="G39" i="2"/>
  <c r="G36" i="2"/>
  <c r="G32" i="2"/>
  <c r="G31" i="2"/>
  <c r="G30" i="2"/>
  <c r="G29" i="2"/>
  <c r="G28" i="2"/>
  <c r="G27" i="2"/>
  <c r="G26" i="2"/>
  <c r="G25" i="2"/>
  <c r="G24" i="2"/>
  <c r="G23" i="2"/>
  <c r="G21" i="2"/>
  <c r="G20" i="2"/>
  <c r="G19" i="2"/>
  <c r="G18" i="2"/>
  <c r="G17" i="2"/>
  <c r="G16" i="2"/>
  <c r="G15" i="2"/>
  <c r="G75" i="2"/>
  <c r="G184" i="2" l="1"/>
  <c r="G71" i="1"/>
  <c r="G193" i="1"/>
  <c r="G149" i="1"/>
  <c r="G212" i="1"/>
  <c r="G210" i="1"/>
  <c r="G209" i="1"/>
  <c r="G207" i="1"/>
  <c r="G206" i="1"/>
  <c r="G205" i="1"/>
  <c r="G204" i="1"/>
  <c r="G203" i="1"/>
  <c r="G202" i="1"/>
  <c r="G199" i="1"/>
  <c r="G198" i="1"/>
  <c r="G197" i="1"/>
  <c r="G195" i="1"/>
  <c r="G194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4" i="1"/>
  <c r="G173" i="1"/>
  <c r="G172" i="1"/>
  <c r="G171" i="1"/>
  <c r="G170" i="1"/>
  <c r="G169" i="1"/>
  <c r="G168" i="1"/>
  <c r="G167" i="1"/>
  <c r="G166" i="1"/>
  <c r="G165" i="1"/>
  <c r="G164" i="1"/>
  <c r="G162" i="1"/>
  <c r="G161" i="1"/>
  <c r="G160" i="1"/>
  <c r="G159" i="1"/>
  <c r="G158" i="1"/>
  <c r="G156" i="1"/>
  <c r="G155" i="1"/>
  <c r="G153" i="1"/>
  <c r="G152" i="1"/>
  <c r="G151" i="1"/>
  <c r="G150" i="1"/>
  <c r="G148" i="1"/>
  <c r="G145" i="1"/>
  <c r="G143" i="1"/>
  <c r="G142" i="1"/>
  <c r="G141" i="1"/>
  <c r="G140" i="1"/>
  <c r="G137" i="1"/>
  <c r="G136" i="1"/>
  <c r="G135" i="1"/>
  <c r="G133" i="1"/>
  <c r="G129" i="1"/>
  <c r="G128" i="1"/>
  <c r="G127" i="1"/>
  <c r="G126" i="1"/>
  <c r="G125" i="1"/>
  <c r="G124" i="1"/>
  <c r="G123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5" i="1"/>
  <c r="G102" i="1"/>
  <c r="G101" i="1"/>
  <c r="G100" i="1"/>
  <c r="G98" i="1"/>
  <c r="G96" i="1"/>
  <c r="G95" i="1"/>
  <c r="G93" i="1"/>
  <c r="G92" i="1"/>
  <c r="G91" i="1"/>
  <c r="G88" i="1"/>
  <c r="G87" i="1"/>
  <c r="G85" i="1"/>
  <c r="G84" i="1"/>
  <c r="G83" i="1"/>
  <c r="G82" i="1"/>
  <c r="G79" i="1"/>
  <c r="G78" i="1"/>
  <c r="G77" i="1"/>
  <c r="G76" i="1"/>
  <c r="G74" i="1"/>
  <c r="G72" i="1"/>
  <c r="G69" i="1"/>
  <c r="G68" i="1"/>
  <c r="G67" i="1"/>
  <c r="G66" i="1"/>
  <c r="G65" i="1"/>
  <c r="G64" i="1"/>
  <c r="G63" i="1"/>
  <c r="G62" i="1"/>
  <c r="G60" i="1"/>
  <c r="G58" i="1"/>
  <c r="G56" i="1"/>
  <c r="G54" i="1"/>
  <c r="G53" i="1"/>
  <c r="G52" i="1"/>
  <c r="G51" i="1"/>
  <c r="G49" i="1"/>
  <c r="G48" i="1"/>
  <c r="G47" i="1"/>
  <c r="G45" i="1"/>
  <c r="G44" i="1"/>
  <c r="G43" i="1"/>
  <c r="G41" i="1"/>
  <c r="G40" i="1"/>
  <c r="G39" i="1"/>
  <c r="G37" i="1"/>
  <c r="G36" i="1"/>
  <c r="G34" i="1"/>
  <c r="G33" i="1"/>
  <c r="G32" i="1"/>
  <c r="G28" i="1"/>
  <c r="G27" i="1"/>
  <c r="G26" i="1"/>
  <c r="G25" i="1"/>
  <c r="G24" i="1"/>
  <c r="G23" i="1"/>
  <c r="G22" i="1"/>
  <c r="G21" i="1"/>
  <c r="G20" i="1"/>
  <c r="G19" i="1"/>
  <c r="G18" i="1"/>
  <c r="G17" i="1"/>
  <c r="G213" i="1" l="1"/>
  <c r="F19" i="7" l="1"/>
  <c r="E19" i="7"/>
  <c r="D19" i="7"/>
  <c r="F213" i="1"/>
  <c r="F23" i="4" l="1"/>
  <c r="G23" i="4" l="1"/>
  <c r="K39" i="2"/>
</calcChain>
</file>

<file path=xl/sharedStrings.xml><?xml version="1.0" encoding="utf-8"?>
<sst xmlns="http://schemas.openxmlformats.org/spreadsheetml/2006/main" count="881" uniqueCount="464">
  <si>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</si>
  <si>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</si>
  <si>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</si>
  <si>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</si>
  <si>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</si>
  <si>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</si>
  <si>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</si>
  <si>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</si>
  <si>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</si>
  <si>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</si>
  <si>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</si>
  <si>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</si>
  <si>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</si>
  <si>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</si>
  <si>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</si>
  <si>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</si>
  <si>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</si>
  <si>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</si>
  <si>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</si>
  <si>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</si>
  <si>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</si>
  <si>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</si>
  <si>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</si>
  <si>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</si>
  <si>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</si>
  <si>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</si>
  <si>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</si>
  <si>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</si>
  <si>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</si>
  <si>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</si>
  <si>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</si>
  <si>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</si>
  <si>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</si>
  <si>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</si>
  <si>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</si>
  <si>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</si>
  <si>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</si>
  <si>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</si>
  <si>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</si>
  <si>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</si>
  <si>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</si>
  <si>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</si>
  <si>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</si>
  <si>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</si>
  <si>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</si>
  <si>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</si>
  <si>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</si>
  <si>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</si>
  <si>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</si>
  <si>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</si>
  <si>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</si>
  <si>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</si>
  <si>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</si>
  <si>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</si>
  <si>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</si>
  <si>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</si>
  <si>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</si>
  <si>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</si>
  <si>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</si>
  <si>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</si>
  <si>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</si>
  <si>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</si>
  <si>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</si>
  <si>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</si>
  <si>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</si>
  <si>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</si>
  <si>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</si>
  <si>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</si>
  <si>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</si>
  <si>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</si>
  <si>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</si>
  <si>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</si>
  <si>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</si>
  <si>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</si>
  <si>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</si>
  <si>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</si>
  <si>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</si>
  <si>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</si>
  <si>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</si>
  <si>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</si>
  <si>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</si>
  <si>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</si>
  <si>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</si>
  <si>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</si>
  <si>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</si>
  <si>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</si>
  <si>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</si>
  <si>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</si>
  <si>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</si>
  <si>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</si>
  <si>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</si>
  <si>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</si>
  <si>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</si>
  <si>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</si>
  <si>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</si>
  <si>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</si>
  <si>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</si>
  <si>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</si>
  <si>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</si>
  <si>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</si>
  <si>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</si>
  <si>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</si>
  <si>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</si>
  <si>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</si>
  <si>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</si>
  <si>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</si>
  <si>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</si>
  <si>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</si>
  <si>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</si>
  <si>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</si>
  <si>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</si>
  <si>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</si>
  <si>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</si>
  <si>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</si>
  <si>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</si>
  <si>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</si>
  <si>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</si>
  <si>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</si>
  <si>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</si>
  <si>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</si>
  <si>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</si>
  <si>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</si>
  <si>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</si>
  <si>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</si>
  <si>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</si>
  <si>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</si>
  <si>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</si>
  <si>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</si>
  <si>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</si>
  <si>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</si>
  <si>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</si>
  <si>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</si>
  <si>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</si>
  <si>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</si>
  <si>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</si>
  <si>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</si>
  <si>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</si>
  <si>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</si>
  <si>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</si>
  <si>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</si>
  <si>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</si>
  <si>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</si>
  <si>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</si>
  <si>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</si>
  <si>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</si>
  <si>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</si>
  <si>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</si>
  <si>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</si>
  <si>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</si>
  <si>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</si>
  <si>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</si>
  <si>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</si>
  <si>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</si>
  <si>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</si>
  <si>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</si>
  <si>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</si>
  <si>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</si>
  <si>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</si>
  <si>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</si>
  <si>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</si>
  <si>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</si>
  <si>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</si>
  <si>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</si>
  <si>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</si>
  <si>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</si>
  <si>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</si>
  <si>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</si>
  <si>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</si>
  <si>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</si>
  <si>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</si>
  <si>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</si>
  <si>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</si>
  <si>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</si>
  <si>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</si>
  <si>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</si>
  <si>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</si>
  <si>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</si>
  <si>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</si>
  <si>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</si>
  <si>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</si>
  <si>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</si>
  <si>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</si>
  <si>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</si>
  <si>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</si>
  <si>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</si>
  <si>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</si>
  <si>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</si>
  <si>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</si>
  <si>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</si>
  <si>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</si>
  <si>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</si>
  <si>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</si>
  <si>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</si>
  <si>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</si>
  <si>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</si>
  <si>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</si>
  <si>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</si>
  <si>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</si>
  <si>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</si>
  <si>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</si>
  <si>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</si>
  <si>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</si>
  <si>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</si>
  <si>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</si>
  <si>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</si>
  <si>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</si>
  <si>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</si>
  <si>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</si>
  <si>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</si>
  <si>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</si>
  <si>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</si>
  <si>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</si>
  <si>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</si>
  <si>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</si>
  <si>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</si>
  <si>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</si>
  <si>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</si>
  <si>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</si>
  <si>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</si>
  <si>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</si>
  <si>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</si>
  <si>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</si>
  <si>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</si>
  <si>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</si>
  <si>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</si>
  <si>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</si>
  <si>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</si>
  <si>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</si>
  <si>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</si>
  <si>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</si>
  <si>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</si>
  <si>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</si>
  <si>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</si>
  <si>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</si>
  <si>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</si>
  <si>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</si>
  <si>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</si>
  <si>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</si>
  <si>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</si>
  <si>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</si>
  <si>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</si>
  <si>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</si>
  <si>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</si>
  <si>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</si>
  <si>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</si>
  <si>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</si>
  <si>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</si>
  <si>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</si>
  <si>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</si>
  <si>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</si>
  <si>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</si>
  <si>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</si>
  <si>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</si>
  <si>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</si>
  <si>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</si>
  <si>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</si>
  <si>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</si>
  <si>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</si>
  <si>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</si>
  <si>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</si>
  <si>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</si>
  <si>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</si>
  <si>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</si>
  <si>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</si>
  <si>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</si>
  <si>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</si>
  <si>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</si>
  <si>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</si>
  <si>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</si>
  <si>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</si>
  <si>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</si>
  <si>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</si>
  <si>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</si>
  <si>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</si>
  <si>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</si>
  <si>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</si>
  <si>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</si>
  <si>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</si>
  <si>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</si>
  <si>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</si>
  <si>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</si>
  <si>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</si>
  <si>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</si>
  <si>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</si>
  <si>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</si>
  <si>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</si>
  <si>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</si>
  <si>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</si>
  <si>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</si>
  <si>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</si>
  <si>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</si>
  <si>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</si>
  <si>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</si>
  <si>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</si>
  <si>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</si>
  <si>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</si>
  <si>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</si>
  <si>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</si>
  <si>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</si>
  <si>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</si>
  <si>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</si>
  <si>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</si>
  <si>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</si>
  <si>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</si>
  <si>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</si>
  <si>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</si>
  <si>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</si>
  <si>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</si>
  <si>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</si>
  <si>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</si>
  <si>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</si>
  <si>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</si>
  <si>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</si>
  <si>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</si>
  <si>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</si>
  <si>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</si>
  <si>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</si>
  <si>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</si>
  <si>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</si>
  <si>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</si>
  <si>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</si>
  <si>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</si>
  <si>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</si>
  <si>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</si>
  <si>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</si>
  <si>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</si>
  <si>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</si>
  <si>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</si>
  <si>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Especulo large</t>
  </si>
  <si>
    <t>Acido folico  jarabe 120ml</t>
  </si>
  <si>
    <t>Placa de Cauterio</t>
  </si>
  <si>
    <t>Metilprednisona  80mg</t>
  </si>
  <si>
    <t>C/100</t>
  </si>
  <si>
    <t>Revelador</t>
  </si>
  <si>
    <t>Rayos X</t>
  </si>
  <si>
    <t>Azul de metileno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</si>
  <si>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</si>
  <si>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</si>
  <si>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</si>
  <si>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</si>
  <si>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</si>
  <si>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</si>
  <si>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</si>
  <si>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</si>
  <si>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</si>
  <si>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Rayos x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</si>
  <si>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</si>
  <si>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</si>
  <si>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</si>
  <si>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</si>
  <si>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</si>
  <si>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</si>
  <si>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</si>
  <si>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</si>
  <si>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Pen,Procainica 400,000 ui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</si>
  <si>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</si>
  <si>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</si>
  <si>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</si>
  <si>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</si>
  <si>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</si>
  <si>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</si>
  <si>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</si>
  <si>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</si>
  <si>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</si>
  <si>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</si>
  <si>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</si>
  <si>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</si>
  <si>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</si>
  <si>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</si>
  <si>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</si>
  <si>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</si>
  <si>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</si>
  <si>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</si>
  <si>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</si>
  <si>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</si>
  <si>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</si>
  <si>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</si>
  <si>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</si>
  <si>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</si>
  <si>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</si>
  <si>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</si>
  <si>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</si>
  <si>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</si>
  <si>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</si>
  <si>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</si>
  <si>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</si>
  <si>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</si>
  <si>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</si>
  <si>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imipemen 1g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</si>
  <si>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</si>
  <si>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</si>
  <si>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</si>
  <si>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</si>
  <si>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</si>
  <si>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</si>
  <si>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</si>
  <si>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</si>
  <si>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</si>
  <si>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</si>
  <si>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</si>
  <si>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</si>
  <si>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</si>
  <si>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</si>
  <si>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</si>
  <si>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</si>
  <si>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</si>
  <si>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</si>
  <si>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</si>
  <si>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</si>
  <si>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</si>
  <si>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</si>
  <si>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Tubo de pecho  #16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</si>
  <si>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</si>
  <si>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</si>
  <si>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</si>
  <si>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</si>
  <si>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</si>
  <si>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</si>
  <si>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</si>
  <si>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</si>
  <si>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</si>
  <si>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</si>
  <si>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</si>
  <si>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</si>
  <si>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</si>
  <si>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</si>
  <si>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</si>
  <si>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</si>
  <si>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</si>
  <si>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</si>
  <si>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</si>
  <si>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</si>
  <si>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</si>
  <si>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80mg</t>
  </si>
  <si>
    <t>Surfactante alveolar 25mg</t>
  </si>
  <si>
    <t>Amoxicilina +ac clavulanicosusp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</si>
  <si>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</si>
  <si>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</si>
  <si>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</si>
  <si>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</si>
  <si>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</si>
  <si>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</si>
  <si>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</si>
  <si>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</si>
  <si>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</si>
  <si>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Losartan 100mg</t>
  </si>
  <si>
    <t>Metildopa 250 mg</t>
  </si>
  <si>
    <t>Cal sodada 10lb</t>
  </si>
  <si>
    <t>pqte</t>
  </si>
  <si>
    <t xml:space="preserve">MES DE: FEBRERO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</si>
  <si>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MES:FEBRERO2025.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</si>
  <si>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INVENTARIO CORRESPONDIENTE AL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</si>
  <si>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FEBRERO 2025</t>
    </r>
    <r>
      <rPr>
        <b/>
        <sz val="11"/>
        <color theme="1"/>
        <rFont val="Calibri"/>
        <family val="2"/>
        <scheme val="minor"/>
      </rPr>
      <t xml:space="preserve">. </t>
    </r>
  </si>
  <si>
    <t>Cartucho de gases</t>
  </si>
  <si>
    <t>set</t>
  </si>
  <si>
    <r>
      <rPr>
        <b/>
        <u/>
        <sz val="11"/>
        <color theme="1"/>
        <rFont val="Calibri"/>
        <family val="2"/>
        <scheme val="minor"/>
      </rPr>
      <t>MES  :FEBRERO 2025</t>
    </r>
    <r>
      <rPr>
        <b/>
        <sz val="11"/>
        <color theme="1"/>
        <rFont val="Calibri"/>
        <family val="2"/>
        <scheme val="minor"/>
      </rPr>
      <t xml:space="preserve">. </t>
    </r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</si>
  <si>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</si>
  <si>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</si>
  <si>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</si>
  <si>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</si>
  <si>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</si>
  <si>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</si>
  <si>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</si>
  <si>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MES:FEBRERO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</si>
</sst>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4" fontId="1" fillId="2" borderId="5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165" fontId="1" fillId="2" borderId="5" xfId="1" applyNumberFormat="1" applyFont="1" applyFill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2" borderId="8" xfId="0" applyFont="1" applyFill="1" applyBorder="1"/>
    <xf numFmtId="0" fontId="16" fillId="2" borderId="1" xfId="0" applyFont="1" applyFill="1" applyBorder="1" applyAlignment="1">
      <alignment horizontal="center"/>
    </xf>
    <xf numFmtId="165" fontId="16" fillId="2" borderId="1" xfId="1" applyNumberFormat="1" applyFont="1" applyFill="1" applyBorder="1"/>
    <xf numFmtId="164" fontId="16" fillId="2" borderId="1" xfId="0" applyNumberFormat="1" applyFont="1" applyFill="1" applyBorder="1"/>
    <xf numFmtId="164" fontId="16" fillId="2" borderId="1" xfId="1" applyFont="1" applyFill="1" applyBorder="1"/>
    <xf numFmtId="0" fontId="18" fillId="0" borderId="1" xfId="0" applyFont="1" applyBorder="1" applyAlignment="1">
      <alignment horizontal="center"/>
    </xf>
    <xf numFmtId="165" fontId="18" fillId="0" borderId="1" xfId="1" applyNumberFormat="1" applyFont="1" applyBorder="1"/>
    <xf numFmtId="164" fontId="18" fillId="0" borderId="1" xfId="1" applyFont="1" applyBorder="1"/>
    <xf numFmtId="165" fontId="18" fillId="0" borderId="1" xfId="1" quotePrefix="1" applyNumberFormat="1" applyFont="1" applyBorder="1"/>
    <xf numFmtId="164" fontId="18" fillId="0" borderId="1" xfId="1" applyFont="1" applyBorder="1" applyAlignment="1">
      <alignment horizontal="right"/>
    </xf>
    <xf numFmtId="0" fontId="18" fillId="0" borderId="5" xfId="0" applyFont="1" applyBorder="1" applyAlignment="1">
      <alignment horizontal="center"/>
    </xf>
    <xf numFmtId="164" fontId="18" fillId="0" borderId="1" xfId="1" applyFont="1" applyBorder="1" applyAlignment="1">
      <alignment horizontal="left"/>
    </xf>
    <xf numFmtId="165" fontId="18" fillId="0" borderId="6" xfId="1" applyNumberFormat="1" applyFont="1" applyBorder="1"/>
    <xf numFmtId="0" fontId="17" fillId="0" borderId="1" xfId="0" applyFont="1" applyBorder="1"/>
    <xf numFmtId="0" fontId="17" fillId="0" borderId="8" xfId="0" applyFont="1" applyBorder="1"/>
    <xf numFmtId="165" fontId="6" fillId="0" borderId="1" xfId="1" applyNumberFormat="1" applyFont="1" applyBorder="1"/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20" fillId="0" borderId="0" xfId="0" applyFont="1"/>
    <xf numFmtId="0" fontId="21" fillId="0" borderId="1" xfId="0" applyFont="1" applyBorder="1" applyAlignment="1">
      <alignment horizontal="center"/>
    </xf>
    <xf numFmtId="165" fontId="18" fillId="0" borderId="11" xfId="1" applyNumberFormat="1" applyFont="1" applyBorder="1"/>
    <xf numFmtId="0" fontId="2" fillId="0" borderId="1" xfId="0" applyFont="1" applyBorder="1" applyAlignment="1">
      <alignment horizontal="center"/>
    </xf>
    <xf numFmtId="165" fontId="17" fillId="0" borderId="1" xfId="1" applyNumberFormat="1" applyFont="1" applyBorder="1"/>
    <xf numFmtId="165" fontId="22" fillId="0" borderId="1" xfId="1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664105</xdr:colOff>
      <xdr:row>1</xdr:row>
      <xdr:rowOff>74083</xdr:rowOff>
    </xdr:from>
    <xdr:to>
      <xdr:col>6</xdr:col>
      <xdr:colOff>1108347</xdr:colOff>
      <xdr:row>6</xdr:row>
      <xdr:rowOff>129647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3918" y="264583"/>
          <a:ext cx="1674554" cy="10795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144</xdr:colOff>
      <xdr:row>2</xdr:row>
      <xdr:rowOff>62922</xdr:rowOff>
    </xdr:from>
    <xdr:to>
      <xdr:col>1</xdr:col>
      <xdr:colOff>682769</xdr:colOff>
      <xdr:row>6</xdr:row>
      <xdr:rowOff>92075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" y="443922"/>
          <a:ext cx="3073400" cy="857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3</xdr:row>
      <xdr:rowOff>66676</xdr:rowOff>
    </xdr:from>
    <xdr:to>
      <xdr:col>6</xdr:col>
      <xdr:colOff>148430</xdr:colOff>
      <xdr:row>5</xdr:row>
      <xdr:rowOff>92076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38176"/>
          <a:ext cx="685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484187</xdr:colOff>
      <xdr:row>2</xdr:row>
      <xdr:rowOff>87313</xdr:rowOff>
    </xdr:from>
    <xdr:to>
      <xdr:col>6</xdr:col>
      <xdr:colOff>1011526</xdr:colOff>
      <xdr:row>5</xdr:row>
      <xdr:rowOff>174625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912" y="877888"/>
          <a:ext cx="1438275" cy="736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545074</xdr:colOff>
      <xdr:row>3</xdr:row>
      <xdr:rowOff>65943</xdr:rowOff>
    </xdr:from>
    <xdr:to>
      <xdr:col>6</xdr:col>
      <xdr:colOff>438541</xdr:colOff>
      <xdr:row>5</xdr:row>
      <xdr:rowOff>102967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574" y="637443"/>
          <a:ext cx="655467" cy="446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17462</xdr:colOff>
      <xdr:row>2</xdr:row>
      <xdr:rowOff>39688</xdr:rowOff>
    </xdr:from>
    <xdr:to>
      <xdr:col>6</xdr:col>
      <xdr:colOff>541337</xdr:colOff>
      <xdr:row>5</xdr:row>
      <xdr:rowOff>128588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287" y="449263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0</xdr:rowOff>
    </xdr:from>
    <xdr:to>
      <xdr:col>6</xdr:col>
      <xdr:colOff>636425</xdr:colOff>
      <xdr:row>3</xdr:row>
      <xdr:rowOff>127000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EECF4D24-5279-4E83-9133-F38DEF6493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174948</xdr:rowOff>
    </xdr:from>
    <xdr:to>
      <xdr:col>1</xdr:col>
      <xdr:colOff>495688</xdr:colOff>
      <xdr:row>4</xdr:row>
      <xdr:rowOff>77756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B947A-79A8-4432-BD12-F21200F7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4948"/>
          <a:ext cx="1691173" cy="680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4</xdr:col>
      <xdr:colOff>484187</xdr:colOff>
      <xdr:row>1</xdr:row>
      <xdr:rowOff>192088</xdr:rowOff>
    </xdr:from>
    <xdr:to>
      <xdr:col>5</xdr:col>
      <xdr:colOff>960437</xdr:colOff>
      <xdr:row>5</xdr:row>
      <xdr:rowOff>4763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062" y="382588"/>
          <a:ext cx="1438275" cy="66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110888</xdr:colOff>
      <xdr:row>1</xdr:row>
      <xdr:rowOff>200025</xdr:rowOff>
    </xdr:from>
    <xdr:to>
      <xdr:col>2</xdr:col>
      <xdr:colOff>15150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88" y="390525"/>
          <a:ext cx="185688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3"/>
  <sheetViews>
    <sheetView showGridLines="0" topLeftCell="A209" zoomScale="110" zoomScaleNormal="110" zoomScaleSheetLayoutView="120" zoomScalePageLayoutView="130" workbookViewId="0">
      <selection activeCell="A2" sqref="A2:G213"/>
    </sheetView>
  </sheetViews>
  <sheetFormatPr baseColWidth="10" defaultColWidth="11.42578125" defaultRowHeight="15" x14ac:dyDescent="0.25"/>
  <cols>
    <col min="1" max="1" width="35.85546875" customWidth="1"/>
    <col min="2" max="2" width="12.5703125" customWidth="1"/>
    <col min="3" max="3" width="14.42578125" customWidth="1"/>
    <col min="4" max="4" width="14.5703125" customWidth="1"/>
    <col min="5" max="5" width="14.42578125" customWidth="1"/>
    <col min="6" max="6" width="18.42578125" customWidth="1"/>
    <col min="7" max="7" width="20.140625" customWidth="1"/>
  </cols>
  <sheetData>
    <row r="3" spans="1:7" x14ac:dyDescent="0.25">
      <c r="A3" s="46"/>
    </row>
    <row r="4" spans="1:7" ht="17.25" x14ac:dyDescent="0.25">
      <c r="A4" s="47"/>
    </row>
    <row r="5" spans="1:7" ht="15.75" x14ac:dyDescent="0.25">
      <c r="A5" s="48"/>
    </row>
    <row r="6" spans="1:7" ht="17.25" x14ac:dyDescent="0.25">
      <c r="A6" s="47"/>
    </row>
    <row r="7" spans="1:7" x14ac:dyDescent="0.25">
      <c r="A7" s="79" t="s">
        <v>0</v>
      </c>
      <c r="B7" s="79"/>
      <c r="C7" s="79"/>
      <c r="D7" s="79"/>
      <c r="E7" s="79"/>
      <c r="F7" s="79"/>
      <c r="G7" s="79"/>
    </row>
    <row r="8" spans="1:7" x14ac:dyDescent="0.25">
      <c r="A8" s="80" t="s">
        <v>1</v>
      </c>
      <c r="B8" s="80"/>
      <c r="C8" s="80"/>
      <c r="D8" s="80"/>
      <c r="E8" s="80"/>
      <c r="F8" s="80"/>
      <c r="G8" s="80"/>
    </row>
    <row r="9" spans="1:7" x14ac:dyDescent="0.25">
      <c r="A9" s="78" t="s">
        <v>2</v>
      </c>
      <c r="B9" s="78"/>
      <c r="C9" s="78"/>
      <c r="D9" s="78"/>
      <c r="E9" s="78"/>
      <c r="F9" s="78"/>
      <c r="G9" s="78"/>
    </row>
    <row r="10" spans="1:7" x14ac:dyDescent="0.25">
      <c r="A10" s="78" t="s">
        <v>451</v>
      </c>
      <c r="B10" s="81"/>
      <c r="C10" s="81"/>
      <c r="D10" s="81"/>
      <c r="E10" s="81"/>
      <c r="F10" s="81"/>
      <c r="G10" s="81"/>
    </row>
    <row r="11" spans="1:7" x14ac:dyDescent="0.25">
      <c r="A11" s="78" t="s">
        <v>450</v>
      </c>
      <c r="B11" s="78"/>
      <c r="C11" s="78"/>
      <c r="D11" s="78"/>
      <c r="E11" s="78"/>
      <c r="F11" s="78"/>
      <c r="G11" s="78"/>
    </row>
    <row r="12" spans="1:7" x14ac:dyDescent="0.25">
      <c r="A12" s="78" t="s">
        <v>397</v>
      </c>
      <c r="B12" s="78"/>
      <c r="C12" s="78"/>
      <c r="D12" s="78"/>
      <c r="E12" s="78"/>
      <c r="F12" s="78"/>
      <c r="G12" s="78"/>
    </row>
    <row r="13" spans="1:7" x14ac:dyDescent="0.25">
      <c r="A13" s="3" t="s">
        <v>192</v>
      </c>
    </row>
    <row r="14" spans="1:7" x14ac:dyDescent="0.25">
      <c r="A14" s="8" t="s">
        <v>3</v>
      </c>
      <c r="B14" s="9" t="s">
        <v>4</v>
      </c>
      <c r="C14" s="9" t="s">
        <v>378</v>
      </c>
      <c r="D14" s="10" t="s">
        <v>378</v>
      </c>
      <c r="E14" s="9" t="s">
        <v>382</v>
      </c>
      <c r="F14" s="9" t="s">
        <v>6</v>
      </c>
      <c r="G14" s="11" t="s">
        <v>6</v>
      </c>
    </row>
    <row r="15" spans="1:7" x14ac:dyDescent="0.25">
      <c r="A15" s="28"/>
      <c r="B15" s="29"/>
      <c r="C15" s="29" t="s">
        <v>379</v>
      </c>
      <c r="D15" s="29" t="s">
        <v>379</v>
      </c>
      <c r="E15" s="29" t="s">
        <v>378</v>
      </c>
      <c r="F15" s="29" t="s">
        <v>7</v>
      </c>
      <c r="G15" s="30" t="s">
        <v>5</v>
      </c>
    </row>
    <row r="16" spans="1:7" x14ac:dyDescent="0.25">
      <c r="A16" s="12"/>
      <c r="B16" s="12"/>
      <c r="C16" s="12" t="s">
        <v>380</v>
      </c>
      <c r="D16" s="12" t="s">
        <v>381</v>
      </c>
      <c r="E16" s="12"/>
      <c r="F16" s="12" t="s">
        <v>209</v>
      </c>
      <c r="G16" s="13" t="s">
        <v>209</v>
      </c>
    </row>
    <row r="17" spans="1:7" ht="21" x14ac:dyDescent="0.35">
      <c r="A17" s="62" t="s">
        <v>396</v>
      </c>
      <c r="B17" s="54" t="s">
        <v>11</v>
      </c>
      <c r="C17" s="55">
        <v>202</v>
      </c>
      <c r="D17" s="55">
        <v>100</v>
      </c>
      <c r="E17" s="77">
        <f t="shared" ref="E17:E77" si="0">(C17+D17)</f>
        <v>302</v>
      </c>
      <c r="F17" s="56">
        <v>50</v>
      </c>
      <c r="G17" s="56">
        <f>E17*F17</f>
        <v>15100</v>
      </c>
    </row>
    <row r="18" spans="1:7" ht="21" x14ac:dyDescent="0.35">
      <c r="A18" s="62" t="s">
        <v>303</v>
      </c>
      <c r="B18" s="54" t="s">
        <v>26</v>
      </c>
      <c r="C18" s="55">
        <v>342</v>
      </c>
      <c r="D18" s="55">
        <v>300</v>
      </c>
      <c r="E18" s="76">
        <f t="shared" si="0"/>
        <v>642</v>
      </c>
      <c r="F18" s="56">
        <v>0.36</v>
      </c>
      <c r="G18" s="56">
        <f t="shared" ref="G18:G80" si="1">E18*F18</f>
        <v>231.12</v>
      </c>
    </row>
    <row r="19" spans="1:7" ht="21" x14ac:dyDescent="0.35">
      <c r="A19" s="62" t="s">
        <v>304</v>
      </c>
      <c r="B19" s="54" t="s">
        <v>26</v>
      </c>
      <c r="C19" s="55">
        <v>93</v>
      </c>
      <c r="D19" s="55">
        <v>200</v>
      </c>
      <c r="E19" s="76">
        <f t="shared" si="0"/>
        <v>293</v>
      </c>
      <c r="F19" s="56">
        <v>2.0499999999999998</v>
      </c>
      <c r="G19" s="56">
        <f t="shared" si="1"/>
        <v>600.65</v>
      </c>
    </row>
    <row r="20" spans="1:7" ht="21" x14ac:dyDescent="0.35">
      <c r="A20" s="62" t="s">
        <v>305</v>
      </c>
      <c r="B20" s="54" t="s">
        <v>11</v>
      </c>
      <c r="C20" s="55">
        <v>225</v>
      </c>
      <c r="D20" s="55">
        <v>350</v>
      </c>
      <c r="E20" s="76">
        <f t="shared" si="0"/>
        <v>575</v>
      </c>
      <c r="F20" s="56">
        <v>7.7</v>
      </c>
      <c r="G20" s="56">
        <f t="shared" si="1"/>
        <v>4427.5</v>
      </c>
    </row>
    <row r="21" spans="1:7" ht="21" x14ac:dyDescent="0.35">
      <c r="A21" s="62" t="s">
        <v>63</v>
      </c>
      <c r="B21" s="54" t="s">
        <v>26</v>
      </c>
      <c r="C21" s="55">
        <v>262</v>
      </c>
      <c r="D21" s="55">
        <v>300</v>
      </c>
      <c r="E21" s="76">
        <f t="shared" si="0"/>
        <v>562</v>
      </c>
      <c r="F21" s="56">
        <v>1.43</v>
      </c>
      <c r="G21" s="56">
        <f t="shared" si="1"/>
        <v>803.66</v>
      </c>
    </row>
    <row r="22" spans="1:7" ht="21" x14ac:dyDescent="0.35">
      <c r="A22" s="62" t="s">
        <v>329</v>
      </c>
      <c r="B22" s="54" t="s">
        <v>30</v>
      </c>
      <c r="C22" s="55">
        <v>14</v>
      </c>
      <c r="D22" s="55">
        <v>70</v>
      </c>
      <c r="E22" s="76">
        <f t="shared" si="0"/>
        <v>84</v>
      </c>
      <c r="F22" s="56">
        <v>22</v>
      </c>
      <c r="G22" s="56">
        <f t="shared" si="1"/>
        <v>1848</v>
      </c>
    </row>
    <row r="23" spans="1:7" ht="21" x14ac:dyDescent="0.35">
      <c r="A23" s="62" t="s">
        <v>62</v>
      </c>
      <c r="B23" s="54" t="s">
        <v>26</v>
      </c>
      <c r="C23" s="55">
        <v>501</v>
      </c>
      <c r="D23" s="55">
        <v>1900</v>
      </c>
      <c r="E23" s="76">
        <f t="shared" si="0"/>
        <v>2401</v>
      </c>
      <c r="F23" s="56">
        <v>0.17</v>
      </c>
      <c r="G23" s="56">
        <f t="shared" si="1"/>
        <v>408.17</v>
      </c>
    </row>
    <row r="24" spans="1:7" ht="21" x14ac:dyDescent="0.35">
      <c r="A24" s="62" t="s">
        <v>285</v>
      </c>
      <c r="B24" s="54" t="s">
        <v>222</v>
      </c>
      <c r="C24" s="55">
        <v>39</v>
      </c>
      <c r="D24" s="55">
        <v>130</v>
      </c>
      <c r="E24" s="76">
        <f t="shared" si="0"/>
        <v>169</v>
      </c>
      <c r="F24" s="56">
        <v>190</v>
      </c>
      <c r="G24" s="56">
        <f t="shared" si="1"/>
        <v>32110</v>
      </c>
    </row>
    <row r="25" spans="1:7" ht="21" x14ac:dyDescent="0.35">
      <c r="A25" s="62" t="s">
        <v>75</v>
      </c>
      <c r="B25" s="54" t="s">
        <v>11</v>
      </c>
      <c r="C25" s="55">
        <v>166</v>
      </c>
      <c r="D25" s="55">
        <v>100</v>
      </c>
      <c r="E25" s="76">
        <f t="shared" si="0"/>
        <v>266</v>
      </c>
      <c r="F25" s="56">
        <v>13.2</v>
      </c>
      <c r="G25" s="56">
        <f t="shared" si="1"/>
        <v>3511.2</v>
      </c>
    </row>
    <row r="26" spans="1:7" ht="21" x14ac:dyDescent="0.35">
      <c r="A26" s="62" t="s">
        <v>8</v>
      </c>
      <c r="B26" s="54" t="s">
        <v>11</v>
      </c>
      <c r="C26" s="55">
        <v>302</v>
      </c>
      <c r="D26" s="55">
        <v>1000</v>
      </c>
      <c r="E26" s="76">
        <f t="shared" si="0"/>
        <v>1302</v>
      </c>
      <c r="F26" s="56">
        <v>2.73</v>
      </c>
      <c r="G26" s="56">
        <f t="shared" si="1"/>
        <v>3554.46</v>
      </c>
    </row>
    <row r="27" spans="1:7" ht="21" x14ac:dyDescent="0.35">
      <c r="A27" s="62" t="s">
        <v>298</v>
      </c>
      <c r="B27" s="54" t="s">
        <v>11</v>
      </c>
      <c r="C27" s="55">
        <v>359</v>
      </c>
      <c r="D27" s="55">
        <v>1900</v>
      </c>
      <c r="E27" s="76">
        <f t="shared" si="0"/>
        <v>2259</v>
      </c>
      <c r="F27" s="56">
        <v>2.2000000000000002</v>
      </c>
      <c r="G27" s="56">
        <f t="shared" si="1"/>
        <v>4969.8</v>
      </c>
    </row>
    <row r="28" spans="1:7" ht="21" x14ac:dyDescent="0.35">
      <c r="A28" s="62" t="s">
        <v>67</v>
      </c>
      <c r="B28" s="54" t="s">
        <v>68</v>
      </c>
      <c r="C28" s="55">
        <v>4</v>
      </c>
      <c r="D28" s="55">
        <v>8</v>
      </c>
      <c r="E28" s="76">
        <f t="shared" si="0"/>
        <v>12</v>
      </c>
      <c r="F28" s="56">
        <v>140.80000000000001</v>
      </c>
      <c r="G28" s="56">
        <f t="shared" si="1"/>
        <v>1689.6000000000001</v>
      </c>
    </row>
    <row r="29" spans="1:7" ht="21" x14ac:dyDescent="0.35">
      <c r="A29" s="62" t="s">
        <v>234</v>
      </c>
      <c r="B29" s="54" t="s">
        <v>73</v>
      </c>
      <c r="C29" s="55">
        <v>0</v>
      </c>
      <c r="D29" s="55">
        <v>19</v>
      </c>
      <c r="E29" s="55">
        <v>10</v>
      </c>
      <c r="F29" s="56">
        <v>84.15</v>
      </c>
      <c r="G29" s="56">
        <f t="shared" si="1"/>
        <v>841.5</v>
      </c>
    </row>
    <row r="30" spans="1:7" ht="21" x14ac:dyDescent="0.35">
      <c r="A30" s="62" t="s">
        <v>347</v>
      </c>
      <c r="B30" s="54" t="s">
        <v>348</v>
      </c>
      <c r="C30" s="55">
        <v>33</v>
      </c>
      <c r="D30" s="55">
        <v>50</v>
      </c>
      <c r="E30" s="76">
        <f t="shared" si="0"/>
        <v>83</v>
      </c>
      <c r="F30" s="56">
        <v>3.08</v>
      </c>
      <c r="G30" s="56">
        <f t="shared" si="1"/>
        <v>255.64000000000001</v>
      </c>
    </row>
    <row r="31" spans="1:7" ht="21" x14ac:dyDescent="0.35">
      <c r="A31" s="62" t="s">
        <v>341</v>
      </c>
      <c r="B31" s="54" t="s">
        <v>413</v>
      </c>
      <c r="C31" s="55">
        <v>7</v>
      </c>
      <c r="D31" s="55">
        <v>11</v>
      </c>
      <c r="E31" s="76">
        <f t="shared" si="0"/>
        <v>18</v>
      </c>
      <c r="F31" s="56">
        <v>3.61</v>
      </c>
      <c r="G31" s="56">
        <f t="shared" si="1"/>
        <v>64.98</v>
      </c>
    </row>
    <row r="32" spans="1:7" ht="21" x14ac:dyDescent="0.35">
      <c r="A32" s="62" t="s">
        <v>266</v>
      </c>
      <c r="B32" s="54" t="s">
        <v>17</v>
      </c>
      <c r="C32" s="55">
        <v>3</v>
      </c>
      <c r="D32" s="55">
        <v>21</v>
      </c>
      <c r="E32" s="76">
        <f t="shared" si="0"/>
        <v>24</v>
      </c>
      <c r="F32" s="56">
        <v>1864.43</v>
      </c>
      <c r="G32" s="56">
        <f t="shared" si="1"/>
        <v>44746.32</v>
      </c>
    </row>
    <row r="33" spans="1:7" ht="21" x14ac:dyDescent="0.35">
      <c r="A33" s="62" t="s">
        <v>234</v>
      </c>
      <c r="B33" s="54" t="s">
        <v>68</v>
      </c>
      <c r="C33" s="55">
        <v>8</v>
      </c>
      <c r="D33" s="55">
        <v>47</v>
      </c>
      <c r="E33" s="76">
        <f t="shared" si="0"/>
        <v>55</v>
      </c>
      <c r="F33" s="56">
        <v>315.7</v>
      </c>
      <c r="G33" s="56">
        <f t="shared" si="1"/>
        <v>17363.5</v>
      </c>
    </row>
    <row r="34" spans="1:7" ht="21" x14ac:dyDescent="0.35">
      <c r="A34" s="62" t="s">
        <v>282</v>
      </c>
      <c r="B34" s="54" t="s">
        <v>11</v>
      </c>
      <c r="C34" s="55">
        <v>3</v>
      </c>
      <c r="D34" s="55">
        <v>6</v>
      </c>
      <c r="E34" s="76">
        <f t="shared" si="0"/>
        <v>9</v>
      </c>
      <c r="F34" s="56">
        <v>3738.9</v>
      </c>
      <c r="G34" s="56">
        <f t="shared" si="1"/>
        <v>33650.1</v>
      </c>
    </row>
    <row r="35" spans="1:7" ht="21" x14ac:dyDescent="0.35">
      <c r="A35" s="62" t="s">
        <v>391</v>
      </c>
      <c r="B35" s="54" t="s">
        <v>11</v>
      </c>
      <c r="C35" s="55">
        <v>20</v>
      </c>
      <c r="D35" s="55">
        <v>30</v>
      </c>
      <c r="E35" s="76">
        <f t="shared" si="0"/>
        <v>50</v>
      </c>
      <c r="F35" s="56">
        <v>60</v>
      </c>
      <c r="G35" s="56">
        <f t="shared" si="1"/>
        <v>3000</v>
      </c>
    </row>
    <row r="36" spans="1:7" ht="21" x14ac:dyDescent="0.35">
      <c r="A36" s="62" t="s">
        <v>27</v>
      </c>
      <c r="B36" s="54" t="s">
        <v>11</v>
      </c>
      <c r="C36" s="55">
        <v>54</v>
      </c>
      <c r="D36" s="55">
        <v>296</v>
      </c>
      <c r="E36" s="76">
        <f t="shared" si="0"/>
        <v>350</v>
      </c>
      <c r="F36" s="56">
        <v>70</v>
      </c>
      <c r="G36" s="56">
        <f t="shared" si="1"/>
        <v>24500</v>
      </c>
    </row>
    <row r="37" spans="1:7" ht="21" x14ac:dyDescent="0.35">
      <c r="A37" s="62" t="s">
        <v>76</v>
      </c>
      <c r="B37" s="54" t="s">
        <v>11</v>
      </c>
      <c r="C37" s="55">
        <v>49</v>
      </c>
      <c r="D37" s="55">
        <v>50</v>
      </c>
      <c r="E37" s="76">
        <f t="shared" si="0"/>
        <v>99</v>
      </c>
      <c r="F37" s="56">
        <v>22</v>
      </c>
      <c r="G37" s="56">
        <f t="shared" si="1"/>
        <v>2178</v>
      </c>
    </row>
    <row r="38" spans="1:7" ht="21" x14ac:dyDescent="0.35">
      <c r="A38" s="62" t="s">
        <v>421</v>
      </c>
      <c r="B38" s="54" t="s">
        <v>26</v>
      </c>
      <c r="C38" s="55">
        <v>66</v>
      </c>
      <c r="D38" s="55">
        <v>100</v>
      </c>
      <c r="E38" s="76">
        <f t="shared" si="0"/>
        <v>166</v>
      </c>
      <c r="F38" s="56">
        <v>0.55000000000000004</v>
      </c>
      <c r="G38" s="56">
        <f t="shared" si="1"/>
        <v>91.300000000000011</v>
      </c>
    </row>
    <row r="39" spans="1:7" ht="21" x14ac:dyDescent="0.35">
      <c r="A39" s="62" t="s">
        <v>48</v>
      </c>
      <c r="B39" s="54" t="s">
        <v>26</v>
      </c>
      <c r="C39" s="55">
        <v>62</v>
      </c>
      <c r="D39" s="55">
        <v>100</v>
      </c>
      <c r="E39" s="76">
        <f t="shared" si="0"/>
        <v>162</v>
      </c>
      <c r="F39" s="56">
        <v>0.15</v>
      </c>
      <c r="G39" s="56">
        <f t="shared" si="1"/>
        <v>24.3</v>
      </c>
    </row>
    <row r="40" spans="1:7" ht="21" x14ac:dyDescent="0.35">
      <c r="A40" s="62" t="s">
        <v>28</v>
      </c>
      <c r="B40" s="54" t="s">
        <v>29</v>
      </c>
      <c r="C40" s="55">
        <v>89</v>
      </c>
      <c r="D40" s="55">
        <v>400</v>
      </c>
      <c r="E40" s="76">
        <f t="shared" si="0"/>
        <v>489</v>
      </c>
      <c r="F40" s="56">
        <v>1.51</v>
      </c>
      <c r="G40" s="56">
        <f t="shared" si="1"/>
        <v>738.39</v>
      </c>
    </row>
    <row r="41" spans="1:7" ht="21" x14ac:dyDescent="0.35">
      <c r="A41" s="62" t="s">
        <v>248</v>
      </c>
      <c r="B41" s="54" t="s">
        <v>30</v>
      </c>
      <c r="C41" s="55">
        <v>0</v>
      </c>
      <c r="D41" s="55">
        <v>63</v>
      </c>
      <c r="E41" s="76">
        <f t="shared" si="0"/>
        <v>63</v>
      </c>
      <c r="F41" s="56">
        <v>22</v>
      </c>
      <c r="G41" s="56">
        <f t="shared" si="1"/>
        <v>1386</v>
      </c>
    </row>
    <row r="42" spans="1:7" ht="21" x14ac:dyDescent="0.35">
      <c r="A42" s="62" t="s">
        <v>435</v>
      </c>
      <c r="B42" s="54" t="s">
        <v>30</v>
      </c>
      <c r="C42" s="55">
        <v>22</v>
      </c>
      <c r="D42" s="55">
        <v>29</v>
      </c>
      <c r="E42" s="76">
        <f t="shared" si="0"/>
        <v>51</v>
      </c>
      <c r="F42" s="56">
        <v>70.5</v>
      </c>
      <c r="G42" s="56">
        <f t="shared" si="1"/>
        <v>3595.5</v>
      </c>
    </row>
    <row r="43" spans="1:7" ht="21" x14ac:dyDescent="0.35">
      <c r="A43" s="62" t="s">
        <v>31</v>
      </c>
      <c r="B43" s="54" t="s">
        <v>17</v>
      </c>
      <c r="C43" s="55">
        <v>582</v>
      </c>
      <c r="D43" s="55">
        <v>2400</v>
      </c>
      <c r="E43" s="76">
        <f t="shared" si="0"/>
        <v>2982</v>
      </c>
      <c r="F43" s="56">
        <v>8.35</v>
      </c>
      <c r="G43" s="56">
        <f t="shared" si="1"/>
        <v>24899.7</v>
      </c>
    </row>
    <row r="44" spans="1:7" ht="21" x14ac:dyDescent="0.35">
      <c r="A44" s="62" t="s">
        <v>50</v>
      </c>
      <c r="B44" s="54" t="s">
        <v>26</v>
      </c>
      <c r="C44" s="55">
        <v>88</v>
      </c>
      <c r="D44" s="55">
        <v>30</v>
      </c>
      <c r="E44" s="76">
        <f t="shared" si="0"/>
        <v>118</v>
      </c>
      <c r="F44" s="56">
        <v>0.25</v>
      </c>
      <c r="G44" s="56">
        <f t="shared" si="1"/>
        <v>29.5</v>
      </c>
    </row>
    <row r="45" spans="1:7" ht="21" x14ac:dyDescent="0.35">
      <c r="A45" s="62" t="s">
        <v>49</v>
      </c>
      <c r="B45" s="54" t="s">
        <v>26</v>
      </c>
      <c r="C45" s="55">
        <v>87</v>
      </c>
      <c r="D45" s="55">
        <v>100</v>
      </c>
      <c r="E45" s="76">
        <f t="shared" si="0"/>
        <v>187</v>
      </c>
      <c r="F45" s="56">
        <v>0.22</v>
      </c>
      <c r="G45" s="56">
        <f t="shared" si="1"/>
        <v>41.14</v>
      </c>
    </row>
    <row r="46" spans="1:7" ht="21" x14ac:dyDescent="0.35">
      <c r="A46" s="62" t="s">
        <v>457</v>
      </c>
      <c r="B46" s="54" t="s">
        <v>317</v>
      </c>
      <c r="C46" s="55">
        <v>0</v>
      </c>
      <c r="D46" s="55">
        <v>30</v>
      </c>
      <c r="E46" s="76">
        <f t="shared" si="0"/>
        <v>30</v>
      </c>
      <c r="F46" s="56">
        <v>35.67</v>
      </c>
      <c r="G46" s="56">
        <f t="shared" si="1"/>
        <v>1070.1000000000001</v>
      </c>
    </row>
    <row r="47" spans="1:7" ht="21" x14ac:dyDescent="0.35">
      <c r="A47" s="62" t="s">
        <v>9</v>
      </c>
      <c r="B47" s="54" t="s">
        <v>11</v>
      </c>
      <c r="C47" s="55">
        <v>145</v>
      </c>
      <c r="D47" s="55">
        <v>200</v>
      </c>
      <c r="E47" s="76">
        <f t="shared" si="0"/>
        <v>345</v>
      </c>
      <c r="F47" s="56">
        <v>15.4</v>
      </c>
      <c r="G47" s="56">
        <f t="shared" si="1"/>
        <v>5313</v>
      </c>
    </row>
    <row r="48" spans="1:7" ht="21" x14ac:dyDescent="0.35">
      <c r="A48" s="62" t="s">
        <v>32</v>
      </c>
      <c r="B48" s="54" t="s">
        <v>29</v>
      </c>
      <c r="C48" s="55">
        <v>0</v>
      </c>
      <c r="D48" s="55">
        <v>100</v>
      </c>
      <c r="E48" s="76">
        <f t="shared" si="0"/>
        <v>100</v>
      </c>
      <c r="F48" s="56">
        <v>5.6</v>
      </c>
      <c r="G48" s="56">
        <f t="shared" si="1"/>
        <v>560</v>
      </c>
    </row>
    <row r="49" spans="1:7" ht="21" x14ac:dyDescent="0.35">
      <c r="A49" s="62" t="s">
        <v>33</v>
      </c>
      <c r="B49" s="54" t="s">
        <v>30</v>
      </c>
      <c r="C49" s="55">
        <v>9</v>
      </c>
      <c r="D49" s="55">
        <v>4</v>
      </c>
      <c r="E49" s="76">
        <f t="shared" si="0"/>
        <v>13</v>
      </c>
      <c r="F49" s="56">
        <v>37.4</v>
      </c>
      <c r="G49" s="56">
        <f t="shared" si="1"/>
        <v>486.2</v>
      </c>
    </row>
    <row r="50" spans="1:7" ht="21" x14ac:dyDescent="0.35">
      <c r="A50" s="62" t="s">
        <v>335</v>
      </c>
      <c r="B50" s="54" t="s">
        <v>30</v>
      </c>
      <c r="C50" s="55">
        <v>1</v>
      </c>
      <c r="D50" s="55">
        <v>0</v>
      </c>
      <c r="E50" s="76">
        <f t="shared" si="0"/>
        <v>1</v>
      </c>
      <c r="F50" s="56">
        <v>65</v>
      </c>
      <c r="G50" s="56">
        <f t="shared" si="1"/>
        <v>65</v>
      </c>
    </row>
    <row r="51" spans="1:7" ht="21" x14ac:dyDescent="0.35">
      <c r="A51" s="62" t="s">
        <v>239</v>
      </c>
      <c r="B51" s="54" t="s">
        <v>26</v>
      </c>
      <c r="C51" s="55">
        <v>47</v>
      </c>
      <c r="D51" s="55">
        <v>0</v>
      </c>
      <c r="E51" s="76">
        <f t="shared" si="0"/>
        <v>47</v>
      </c>
      <c r="F51" s="56">
        <v>0.76</v>
      </c>
      <c r="G51" s="56">
        <f t="shared" si="1"/>
        <v>35.72</v>
      </c>
    </row>
    <row r="52" spans="1:7" ht="21" x14ac:dyDescent="0.35">
      <c r="A52" s="62" t="s">
        <v>240</v>
      </c>
      <c r="B52" s="54" t="s">
        <v>26</v>
      </c>
      <c r="C52" s="55">
        <v>38</v>
      </c>
      <c r="D52" s="55">
        <v>0</v>
      </c>
      <c r="E52" s="76">
        <f t="shared" si="0"/>
        <v>38</v>
      </c>
      <c r="F52" s="56">
        <v>1.99</v>
      </c>
      <c r="G52" s="56">
        <f t="shared" si="1"/>
        <v>75.62</v>
      </c>
    </row>
    <row r="53" spans="1:7" ht="21" x14ac:dyDescent="0.35">
      <c r="A53" s="62" t="s">
        <v>295</v>
      </c>
      <c r="B53" s="54" t="s">
        <v>11</v>
      </c>
      <c r="C53" s="55">
        <v>85</v>
      </c>
      <c r="D53" s="55">
        <v>150</v>
      </c>
      <c r="E53" s="76">
        <f t="shared" si="0"/>
        <v>235</v>
      </c>
      <c r="F53" s="56">
        <v>17.600000000000001</v>
      </c>
      <c r="G53" s="56">
        <f t="shared" si="1"/>
        <v>4136</v>
      </c>
    </row>
    <row r="54" spans="1:7" ht="21" x14ac:dyDescent="0.35">
      <c r="A54" s="62" t="s">
        <v>197</v>
      </c>
      <c r="B54" s="54" t="s">
        <v>11</v>
      </c>
      <c r="C54" s="55">
        <v>80</v>
      </c>
      <c r="D54" s="55">
        <v>425</v>
      </c>
      <c r="E54" s="76">
        <f t="shared" si="0"/>
        <v>505</v>
      </c>
      <c r="F54" s="56">
        <v>22.99</v>
      </c>
      <c r="G54" s="56">
        <f t="shared" si="1"/>
        <v>11609.949999999999</v>
      </c>
    </row>
    <row r="55" spans="1:7" ht="21" x14ac:dyDescent="0.35">
      <c r="A55" s="62" t="s">
        <v>339</v>
      </c>
      <c r="B55" s="54" t="s">
        <v>11</v>
      </c>
      <c r="C55" s="55">
        <v>2</v>
      </c>
      <c r="D55" s="55">
        <v>0</v>
      </c>
      <c r="E55" s="76">
        <f t="shared" si="0"/>
        <v>2</v>
      </c>
      <c r="F55" s="56">
        <v>93.5</v>
      </c>
      <c r="G55" s="56">
        <f t="shared" si="1"/>
        <v>187</v>
      </c>
    </row>
    <row r="56" spans="1:7" ht="21" x14ac:dyDescent="0.35">
      <c r="A56" s="62" t="s">
        <v>358</v>
      </c>
      <c r="B56" s="54" t="s">
        <v>11</v>
      </c>
      <c r="C56" s="55">
        <v>0</v>
      </c>
      <c r="D56" s="55">
        <v>0</v>
      </c>
      <c r="E56" s="76">
        <f t="shared" si="0"/>
        <v>0</v>
      </c>
      <c r="F56" s="56">
        <v>19.8</v>
      </c>
      <c r="G56" s="56">
        <f t="shared" si="1"/>
        <v>0</v>
      </c>
    </row>
    <row r="57" spans="1:7" ht="21" x14ac:dyDescent="0.35">
      <c r="A57" s="62" t="s">
        <v>447</v>
      </c>
      <c r="B57" s="54" t="s">
        <v>448</v>
      </c>
      <c r="C57" s="55">
        <v>0</v>
      </c>
      <c r="D57" s="55">
        <v>2</v>
      </c>
      <c r="E57" s="76">
        <f t="shared" si="0"/>
        <v>2</v>
      </c>
      <c r="F57" s="56">
        <v>10800</v>
      </c>
      <c r="G57" s="56">
        <f t="shared" si="1"/>
        <v>21600</v>
      </c>
    </row>
    <row r="58" spans="1:7" ht="21" x14ac:dyDescent="0.35">
      <c r="A58" s="62" t="s">
        <v>313</v>
      </c>
      <c r="B58" s="54" t="s">
        <v>26</v>
      </c>
      <c r="C58" s="55">
        <v>324</v>
      </c>
      <c r="D58" s="55">
        <v>100</v>
      </c>
      <c r="E58" s="76">
        <f t="shared" si="0"/>
        <v>424</v>
      </c>
      <c r="F58" s="56">
        <v>1.93</v>
      </c>
      <c r="G58" s="56">
        <f t="shared" si="1"/>
        <v>818.31999999999994</v>
      </c>
    </row>
    <row r="59" spans="1:7" ht="21" x14ac:dyDescent="0.35">
      <c r="A59" s="62" t="s">
        <v>346</v>
      </c>
      <c r="B59" s="54" t="s">
        <v>26</v>
      </c>
      <c r="C59" s="55">
        <v>193</v>
      </c>
      <c r="D59" s="55">
        <v>100</v>
      </c>
      <c r="E59" s="76">
        <f t="shared" si="0"/>
        <v>293</v>
      </c>
      <c r="F59" s="56">
        <v>60.5</v>
      </c>
      <c r="G59" s="56">
        <f t="shared" si="1"/>
        <v>17726.5</v>
      </c>
    </row>
    <row r="60" spans="1:7" ht="21" x14ac:dyDescent="0.35">
      <c r="A60" s="62" t="s">
        <v>51</v>
      </c>
      <c r="B60" s="54" t="s">
        <v>26</v>
      </c>
      <c r="C60" s="55">
        <v>255</v>
      </c>
      <c r="D60" s="55">
        <v>150</v>
      </c>
      <c r="E60" s="76">
        <f t="shared" si="0"/>
        <v>405</v>
      </c>
      <c r="F60" s="56">
        <v>0.83</v>
      </c>
      <c r="G60" s="56">
        <f t="shared" si="1"/>
        <v>336.15</v>
      </c>
    </row>
    <row r="61" spans="1:7" ht="21" x14ac:dyDescent="0.35">
      <c r="A61" s="62" t="s">
        <v>355</v>
      </c>
      <c r="B61" s="54" t="s">
        <v>26</v>
      </c>
      <c r="C61" s="55">
        <v>148</v>
      </c>
      <c r="D61" s="55">
        <v>0</v>
      </c>
      <c r="E61" s="76">
        <f t="shared" si="0"/>
        <v>148</v>
      </c>
      <c r="F61" s="56">
        <v>2.48</v>
      </c>
      <c r="G61" s="56">
        <f t="shared" si="1"/>
        <v>367.04</v>
      </c>
    </row>
    <row r="62" spans="1:7" ht="21" x14ac:dyDescent="0.35">
      <c r="A62" s="62" t="s">
        <v>53</v>
      </c>
      <c r="B62" s="54" t="s">
        <v>26</v>
      </c>
      <c r="C62" s="55">
        <v>0</v>
      </c>
      <c r="D62" s="55">
        <v>100</v>
      </c>
      <c r="E62" s="76">
        <f t="shared" si="0"/>
        <v>100</v>
      </c>
      <c r="F62" s="56">
        <v>0.86</v>
      </c>
      <c r="G62" s="56">
        <f t="shared" si="1"/>
        <v>86</v>
      </c>
    </row>
    <row r="63" spans="1:7" ht="21" x14ac:dyDescent="0.35">
      <c r="A63" s="62" t="s">
        <v>52</v>
      </c>
      <c r="B63" s="54" t="s">
        <v>26</v>
      </c>
      <c r="C63" s="55">
        <v>0</v>
      </c>
      <c r="D63" s="55">
        <v>0</v>
      </c>
      <c r="E63" s="76">
        <f t="shared" si="0"/>
        <v>0</v>
      </c>
      <c r="F63" s="56">
        <v>0.77</v>
      </c>
      <c r="G63" s="56">
        <f t="shared" si="1"/>
        <v>0</v>
      </c>
    </row>
    <row r="64" spans="1:7" ht="21" x14ac:dyDescent="0.35">
      <c r="A64" s="62" t="s">
        <v>34</v>
      </c>
      <c r="B64" s="54" t="s">
        <v>29</v>
      </c>
      <c r="C64" s="55">
        <v>50</v>
      </c>
      <c r="D64" s="57">
        <v>200</v>
      </c>
      <c r="E64" s="76">
        <f t="shared" si="0"/>
        <v>250</v>
      </c>
      <c r="F64" s="56">
        <v>2.39</v>
      </c>
      <c r="G64" s="56">
        <f t="shared" si="1"/>
        <v>597.5</v>
      </c>
    </row>
    <row r="65" spans="1:7" ht="21" x14ac:dyDescent="0.35">
      <c r="A65" s="62" t="s">
        <v>301</v>
      </c>
      <c r="B65" s="54" t="s">
        <v>30</v>
      </c>
      <c r="C65" s="55">
        <v>0</v>
      </c>
      <c r="D65" s="57">
        <v>0</v>
      </c>
      <c r="E65" s="76">
        <f t="shared" si="0"/>
        <v>0</v>
      </c>
      <c r="F65" s="56">
        <v>62.7</v>
      </c>
      <c r="G65" s="56">
        <f t="shared" si="1"/>
        <v>0</v>
      </c>
    </row>
    <row r="66" spans="1:7" ht="21" x14ac:dyDescent="0.35">
      <c r="A66" s="62" t="s">
        <v>227</v>
      </c>
      <c r="B66" s="54" t="s">
        <v>17</v>
      </c>
      <c r="C66" s="55">
        <v>192</v>
      </c>
      <c r="D66" s="55">
        <v>600</v>
      </c>
      <c r="E66" s="76">
        <f t="shared" si="0"/>
        <v>792</v>
      </c>
      <c r="F66" s="56">
        <v>47.3</v>
      </c>
      <c r="G66" s="56">
        <f t="shared" si="1"/>
        <v>37461.599999999999</v>
      </c>
    </row>
    <row r="67" spans="1:7" ht="21" x14ac:dyDescent="0.35">
      <c r="A67" s="62" t="s">
        <v>35</v>
      </c>
      <c r="B67" s="54" t="s">
        <v>17</v>
      </c>
      <c r="C67" s="55">
        <v>50</v>
      </c>
      <c r="D67" s="55">
        <v>50</v>
      </c>
      <c r="E67" s="76">
        <f t="shared" si="0"/>
        <v>100</v>
      </c>
      <c r="F67" s="56">
        <v>53.45</v>
      </c>
      <c r="G67" s="56">
        <f t="shared" si="1"/>
        <v>5345</v>
      </c>
    </row>
    <row r="68" spans="1:7" ht="21" x14ac:dyDescent="0.35">
      <c r="A68" s="62" t="s">
        <v>37</v>
      </c>
      <c r="B68" s="54" t="s">
        <v>17</v>
      </c>
      <c r="C68" s="55">
        <v>164</v>
      </c>
      <c r="D68" s="55">
        <v>200</v>
      </c>
      <c r="E68" s="76">
        <f t="shared" si="0"/>
        <v>364</v>
      </c>
      <c r="F68" s="56">
        <v>17.84</v>
      </c>
      <c r="G68" s="56">
        <f t="shared" si="1"/>
        <v>6493.76</v>
      </c>
    </row>
    <row r="69" spans="1:7" ht="21" x14ac:dyDescent="0.35">
      <c r="A69" s="62" t="s">
        <v>36</v>
      </c>
      <c r="B69" s="54" t="s">
        <v>17</v>
      </c>
      <c r="C69" s="55">
        <v>235</v>
      </c>
      <c r="D69" s="55">
        <v>890</v>
      </c>
      <c r="E69" s="76">
        <f t="shared" si="0"/>
        <v>1125</v>
      </c>
      <c r="F69" s="56">
        <v>24.2</v>
      </c>
      <c r="G69" s="56">
        <f t="shared" si="1"/>
        <v>27225</v>
      </c>
    </row>
    <row r="70" spans="1:7" ht="21" x14ac:dyDescent="0.35">
      <c r="A70" s="62" t="s">
        <v>441</v>
      </c>
      <c r="B70" s="54" t="s">
        <v>26</v>
      </c>
      <c r="C70" s="55">
        <v>140</v>
      </c>
      <c r="D70" s="55">
        <v>0</v>
      </c>
      <c r="E70" s="76">
        <f t="shared" si="0"/>
        <v>140</v>
      </c>
      <c r="F70" s="56">
        <v>0.55000000000000004</v>
      </c>
      <c r="G70" s="56">
        <f t="shared" si="1"/>
        <v>77</v>
      </c>
    </row>
    <row r="71" spans="1:7" ht="21" x14ac:dyDescent="0.35">
      <c r="A71" s="62" t="s">
        <v>325</v>
      </c>
      <c r="B71" s="54" t="s">
        <v>85</v>
      </c>
      <c r="C71" s="55">
        <v>17</v>
      </c>
      <c r="D71" s="55">
        <v>0</v>
      </c>
      <c r="E71" s="76">
        <f t="shared" si="0"/>
        <v>17</v>
      </c>
      <c r="F71" s="56">
        <v>22</v>
      </c>
      <c r="G71" s="56">
        <f t="shared" si="1"/>
        <v>374</v>
      </c>
    </row>
    <row r="72" spans="1:7" ht="21" x14ac:dyDescent="0.35">
      <c r="A72" s="62" t="s">
        <v>255</v>
      </c>
      <c r="B72" s="54" t="s">
        <v>17</v>
      </c>
      <c r="C72" s="55">
        <v>20</v>
      </c>
      <c r="D72" s="55">
        <v>0</v>
      </c>
      <c r="E72" s="76">
        <f t="shared" si="0"/>
        <v>20</v>
      </c>
      <c r="F72" s="56">
        <v>2131.8000000000002</v>
      </c>
      <c r="G72" s="56">
        <f t="shared" si="1"/>
        <v>42636</v>
      </c>
    </row>
    <row r="73" spans="1:7" ht="21" x14ac:dyDescent="0.35">
      <c r="A73" s="62" t="s">
        <v>432</v>
      </c>
      <c r="B73" s="54" t="s">
        <v>369</v>
      </c>
      <c r="C73" s="55">
        <v>6</v>
      </c>
      <c r="D73" s="55">
        <v>0</v>
      </c>
      <c r="E73" s="76">
        <f t="shared" si="0"/>
        <v>6</v>
      </c>
      <c r="F73" s="56">
        <v>900</v>
      </c>
      <c r="G73" s="56">
        <f t="shared" si="1"/>
        <v>5400</v>
      </c>
    </row>
    <row r="74" spans="1:7" ht="21" x14ac:dyDescent="0.35">
      <c r="A74" s="62" t="s">
        <v>38</v>
      </c>
      <c r="B74" s="54" t="s">
        <v>26</v>
      </c>
      <c r="C74" s="55">
        <v>0</v>
      </c>
      <c r="D74" s="55">
        <v>0</v>
      </c>
      <c r="E74" s="76">
        <f t="shared" si="0"/>
        <v>0</v>
      </c>
      <c r="F74" s="56">
        <v>1.35</v>
      </c>
      <c r="G74" s="56">
        <f t="shared" si="1"/>
        <v>0</v>
      </c>
    </row>
    <row r="75" spans="1:7" ht="21" x14ac:dyDescent="0.35">
      <c r="A75" s="62" t="s">
        <v>395</v>
      </c>
      <c r="B75" s="54" t="s">
        <v>369</v>
      </c>
      <c r="C75" s="55">
        <v>11</v>
      </c>
      <c r="D75" s="55">
        <v>84</v>
      </c>
      <c r="E75" s="76">
        <f t="shared" si="0"/>
        <v>95</v>
      </c>
      <c r="F75" s="56">
        <v>20.83</v>
      </c>
      <c r="G75" s="56">
        <f t="shared" si="1"/>
        <v>1978.85</v>
      </c>
    </row>
    <row r="76" spans="1:7" ht="21" x14ac:dyDescent="0.35">
      <c r="A76" s="62" t="s">
        <v>40</v>
      </c>
      <c r="B76" s="54" t="s">
        <v>11</v>
      </c>
      <c r="C76" s="55">
        <v>246</v>
      </c>
      <c r="D76" s="55">
        <v>0</v>
      </c>
      <c r="E76" s="76">
        <f t="shared" si="0"/>
        <v>246</v>
      </c>
      <c r="F76" s="56">
        <v>49.5</v>
      </c>
      <c r="G76" s="56">
        <f t="shared" si="1"/>
        <v>12177</v>
      </c>
    </row>
    <row r="77" spans="1:7" ht="21" x14ac:dyDescent="0.35">
      <c r="A77" s="62" t="s">
        <v>54</v>
      </c>
      <c r="B77" s="54" t="s">
        <v>26</v>
      </c>
      <c r="C77" s="55">
        <v>0</v>
      </c>
      <c r="D77" s="55">
        <v>100</v>
      </c>
      <c r="E77" s="76">
        <f t="shared" si="0"/>
        <v>100</v>
      </c>
      <c r="F77" s="56">
        <v>0.88</v>
      </c>
      <c r="G77" s="56">
        <f t="shared" si="1"/>
        <v>88</v>
      </c>
    </row>
    <row r="78" spans="1:7" ht="21" x14ac:dyDescent="0.35">
      <c r="A78" s="62" t="s">
        <v>316</v>
      </c>
      <c r="B78" s="54" t="s">
        <v>317</v>
      </c>
      <c r="C78" s="55">
        <v>234</v>
      </c>
      <c r="D78" s="55">
        <v>0</v>
      </c>
      <c r="E78" s="76">
        <f t="shared" ref="E78:E138" si="2">(C78+D78)</f>
        <v>234</v>
      </c>
      <c r="F78" s="56">
        <v>15.84</v>
      </c>
      <c r="G78" s="56">
        <f t="shared" si="1"/>
        <v>3706.56</v>
      </c>
    </row>
    <row r="79" spans="1:7" ht="21" x14ac:dyDescent="0.35">
      <c r="A79" s="62" t="s">
        <v>10</v>
      </c>
      <c r="B79" s="54" t="s">
        <v>11</v>
      </c>
      <c r="C79" s="55">
        <v>132</v>
      </c>
      <c r="D79" s="55">
        <v>250</v>
      </c>
      <c r="E79" s="76">
        <f t="shared" si="2"/>
        <v>382</v>
      </c>
      <c r="F79" s="56">
        <v>12.32</v>
      </c>
      <c r="G79" s="56">
        <f t="shared" si="1"/>
        <v>4706.24</v>
      </c>
    </row>
    <row r="80" spans="1:7" ht="21" x14ac:dyDescent="0.35">
      <c r="A80" s="62" t="s">
        <v>223</v>
      </c>
      <c r="B80" s="54" t="s">
        <v>224</v>
      </c>
      <c r="C80" s="55">
        <v>23</v>
      </c>
      <c r="D80" s="55">
        <v>0</v>
      </c>
      <c r="E80" s="76">
        <f t="shared" si="2"/>
        <v>23</v>
      </c>
      <c r="F80" s="56">
        <v>5.68</v>
      </c>
      <c r="G80" s="56">
        <f t="shared" si="1"/>
        <v>130.63999999999999</v>
      </c>
    </row>
    <row r="81" spans="1:7" ht="21" x14ac:dyDescent="0.35">
      <c r="A81" s="62" t="s">
        <v>438</v>
      </c>
      <c r="B81" s="54" t="s">
        <v>17</v>
      </c>
      <c r="C81" s="55">
        <v>73</v>
      </c>
      <c r="D81" s="55">
        <v>0</v>
      </c>
      <c r="E81" s="76">
        <f t="shared" si="2"/>
        <v>73</v>
      </c>
      <c r="F81" s="56">
        <v>30.8</v>
      </c>
      <c r="G81" s="56">
        <f t="shared" ref="G81:G148" si="3">E81*F81</f>
        <v>2248.4</v>
      </c>
    </row>
    <row r="82" spans="1:7" ht="21" x14ac:dyDescent="0.35">
      <c r="A82" s="62" t="s">
        <v>214</v>
      </c>
      <c r="B82" s="54" t="s">
        <v>11</v>
      </c>
      <c r="C82" s="55">
        <v>542</v>
      </c>
      <c r="D82" s="55">
        <v>100</v>
      </c>
      <c r="E82" s="76">
        <f t="shared" si="2"/>
        <v>642</v>
      </c>
      <c r="F82" s="56">
        <v>3.81</v>
      </c>
      <c r="G82" s="56">
        <f t="shared" si="3"/>
        <v>2446.02</v>
      </c>
    </row>
    <row r="83" spans="1:7" ht="21" x14ac:dyDescent="0.35">
      <c r="A83" s="62" t="s">
        <v>12</v>
      </c>
      <c r="B83" s="54" t="s">
        <v>11</v>
      </c>
      <c r="C83" s="55">
        <v>779</v>
      </c>
      <c r="D83" s="55">
        <v>1300</v>
      </c>
      <c r="E83" s="76">
        <f t="shared" si="2"/>
        <v>2079</v>
      </c>
      <c r="F83" s="56">
        <v>10.78</v>
      </c>
      <c r="G83" s="56">
        <f t="shared" si="3"/>
        <v>22411.62</v>
      </c>
    </row>
    <row r="84" spans="1:7" ht="21" x14ac:dyDescent="0.35">
      <c r="A84" s="62" t="s">
        <v>79</v>
      </c>
      <c r="B84" s="54" t="s">
        <v>17</v>
      </c>
      <c r="C84" s="55">
        <v>83</v>
      </c>
      <c r="D84" s="55">
        <v>175</v>
      </c>
      <c r="E84" s="76">
        <f t="shared" si="2"/>
        <v>258</v>
      </c>
      <c r="F84" s="56">
        <v>9.8699999999999992</v>
      </c>
      <c r="G84" s="56">
        <f t="shared" si="3"/>
        <v>2546.4599999999996</v>
      </c>
    </row>
    <row r="85" spans="1:7" ht="21" x14ac:dyDescent="0.35">
      <c r="A85" s="62" t="s">
        <v>66</v>
      </c>
      <c r="B85" s="54" t="s">
        <v>11</v>
      </c>
      <c r="C85" s="55">
        <v>356</v>
      </c>
      <c r="D85" s="55">
        <v>0</v>
      </c>
      <c r="E85" s="76">
        <f t="shared" si="2"/>
        <v>356</v>
      </c>
      <c r="F85" s="56">
        <v>26.4</v>
      </c>
      <c r="G85" s="56">
        <f t="shared" si="3"/>
        <v>9398.4</v>
      </c>
    </row>
    <row r="86" spans="1:7" ht="21" x14ac:dyDescent="0.35">
      <c r="A86" s="62" t="s">
        <v>442</v>
      </c>
      <c r="B86" s="54" t="s">
        <v>443</v>
      </c>
      <c r="C86" s="55">
        <v>0</v>
      </c>
      <c r="D86" s="55">
        <v>100</v>
      </c>
      <c r="E86" s="76">
        <f t="shared" si="2"/>
        <v>100</v>
      </c>
      <c r="F86" s="56">
        <v>3.58</v>
      </c>
      <c r="G86" s="56">
        <f t="shared" si="3"/>
        <v>358</v>
      </c>
    </row>
    <row r="87" spans="1:7" ht="21" x14ac:dyDescent="0.35">
      <c r="A87" s="62" t="s">
        <v>13</v>
      </c>
      <c r="B87" s="54" t="s">
        <v>11</v>
      </c>
      <c r="C87" s="55">
        <v>500</v>
      </c>
      <c r="D87" s="55">
        <v>2500</v>
      </c>
      <c r="E87" s="76">
        <f t="shared" si="2"/>
        <v>3000</v>
      </c>
      <c r="F87" s="56">
        <v>5</v>
      </c>
      <c r="G87" s="56">
        <f t="shared" si="3"/>
        <v>15000</v>
      </c>
    </row>
    <row r="88" spans="1:7" ht="21" x14ac:dyDescent="0.35">
      <c r="A88" s="62" t="s">
        <v>199</v>
      </c>
      <c r="B88" s="54" t="s">
        <v>11</v>
      </c>
      <c r="C88" s="55">
        <v>205</v>
      </c>
      <c r="D88" s="55">
        <v>1200</v>
      </c>
      <c r="E88" s="76">
        <f t="shared" si="2"/>
        <v>1405</v>
      </c>
      <c r="F88" s="56">
        <v>5.34</v>
      </c>
      <c r="G88" s="56">
        <f t="shared" si="3"/>
        <v>7502.7</v>
      </c>
    </row>
    <row r="89" spans="1:7" ht="21" x14ac:dyDescent="0.35">
      <c r="A89" s="62" t="s">
        <v>55</v>
      </c>
      <c r="B89" s="54" t="s">
        <v>11</v>
      </c>
      <c r="C89" s="55">
        <v>100</v>
      </c>
      <c r="D89" s="55">
        <v>200</v>
      </c>
      <c r="E89" s="76">
        <f t="shared" si="2"/>
        <v>300</v>
      </c>
      <c r="F89" s="56">
        <v>27.5</v>
      </c>
      <c r="G89" s="56">
        <f t="shared" si="3"/>
        <v>8250</v>
      </c>
    </row>
    <row r="90" spans="1:7" ht="21" x14ac:dyDescent="0.35">
      <c r="A90" s="62" t="s">
        <v>349</v>
      </c>
      <c r="B90" s="54" t="s">
        <v>29</v>
      </c>
      <c r="C90" s="55">
        <v>44</v>
      </c>
      <c r="D90" s="55">
        <v>0</v>
      </c>
      <c r="E90" s="76">
        <f t="shared" si="2"/>
        <v>44</v>
      </c>
      <c r="F90" s="56">
        <v>2.75</v>
      </c>
      <c r="G90" s="56">
        <f t="shared" si="3"/>
        <v>121</v>
      </c>
    </row>
    <row r="91" spans="1:7" ht="21" x14ac:dyDescent="0.35">
      <c r="A91" s="62" t="s">
        <v>56</v>
      </c>
      <c r="B91" s="54" t="s">
        <v>11</v>
      </c>
      <c r="C91" s="55">
        <v>14</v>
      </c>
      <c r="D91" s="55">
        <v>20</v>
      </c>
      <c r="E91" s="76">
        <f t="shared" si="2"/>
        <v>34</v>
      </c>
      <c r="F91" s="56">
        <v>27.4</v>
      </c>
      <c r="G91" s="56">
        <f t="shared" si="3"/>
        <v>931.59999999999991</v>
      </c>
    </row>
    <row r="92" spans="1:7" ht="21" x14ac:dyDescent="0.35">
      <c r="A92" s="62" t="s">
        <v>58</v>
      </c>
      <c r="B92" s="54" t="s">
        <v>26</v>
      </c>
      <c r="C92" s="55">
        <v>322</v>
      </c>
      <c r="D92" s="55">
        <v>200</v>
      </c>
      <c r="E92" s="76">
        <f t="shared" si="2"/>
        <v>522</v>
      </c>
      <c r="F92" s="56">
        <v>0.4</v>
      </c>
      <c r="G92" s="56">
        <f t="shared" si="3"/>
        <v>208.8</v>
      </c>
    </row>
    <row r="93" spans="1:7" ht="21" x14ac:dyDescent="0.35">
      <c r="A93" s="62" t="s">
        <v>57</v>
      </c>
      <c r="B93" s="54" t="s">
        <v>26</v>
      </c>
      <c r="C93" s="55">
        <v>107</v>
      </c>
      <c r="D93" s="55">
        <v>200</v>
      </c>
      <c r="E93" s="76">
        <f t="shared" si="2"/>
        <v>307</v>
      </c>
      <c r="F93" s="56">
        <v>0.59</v>
      </c>
      <c r="G93" s="56">
        <f t="shared" si="3"/>
        <v>181.13</v>
      </c>
    </row>
    <row r="94" spans="1:7" ht="21" x14ac:dyDescent="0.35">
      <c r="A94" s="62" t="s">
        <v>360</v>
      </c>
      <c r="B94" s="54" t="s">
        <v>11</v>
      </c>
      <c r="C94" s="55">
        <v>12</v>
      </c>
      <c r="D94" s="55">
        <v>10</v>
      </c>
      <c r="E94" s="76">
        <f t="shared" si="2"/>
        <v>22</v>
      </c>
      <c r="F94" s="56">
        <v>148.47999999999999</v>
      </c>
      <c r="G94" s="56">
        <f t="shared" si="3"/>
        <v>3266.56</v>
      </c>
    </row>
    <row r="95" spans="1:7" ht="21" x14ac:dyDescent="0.35">
      <c r="A95" s="62" t="s">
        <v>80</v>
      </c>
      <c r="B95" s="54" t="s">
        <v>11</v>
      </c>
      <c r="C95" s="55">
        <v>113</v>
      </c>
      <c r="D95" s="55">
        <v>0</v>
      </c>
      <c r="E95" s="76">
        <f t="shared" si="2"/>
        <v>113</v>
      </c>
      <c r="F95" s="58">
        <v>124.3</v>
      </c>
      <c r="G95" s="56">
        <f t="shared" si="3"/>
        <v>14045.9</v>
      </c>
    </row>
    <row r="96" spans="1:7" ht="21" x14ac:dyDescent="0.35">
      <c r="A96" s="62" t="s">
        <v>14</v>
      </c>
      <c r="B96" s="54" t="s">
        <v>11</v>
      </c>
      <c r="C96" s="55">
        <v>192</v>
      </c>
      <c r="D96" s="55">
        <v>1200</v>
      </c>
      <c r="E96" s="76">
        <f t="shared" si="2"/>
        <v>1392</v>
      </c>
      <c r="F96" s="56">
        <v>26.66</v>
      </c>
      <c r="G96" s="56">
        <f t="shared" si="3"/>
        <v>37110.720000000001</v>
      </c>
    </row>
    <row r="97" spans="1:7" ht="21" x14ac:dyDescent="0.35">
      <c r="A97" s="62" t="s">
        <v>418</v>
      </c>
      <c r="B97" s="75" t="s">
        <v>11</v>
      </c>
      <c r="C97" s="55">
        <v>0</v>
      </c>
      <c r="D97" s="55">
        <v>2</v>
      </c>
      <c r="E97" s="76">
        <f t="shared" si="2"/>
        <v>2</v>
      </c>
      <c r="F97" s="56">
        <v>130.16999999999999</v>
      </c>
      <c r="G97" s="56">
        <f t="shared" si="3"/>
        <v>260.33999999999997</v>
      </c>
    </row>
    <row r="98" spans="1:7" ht="21" x14ac:dyDescent="0.35">
      <c r="A98" s="62" t="s">
        <v>259</v>
      </c>
      <c r="B98" s="54" t="s">
        <v>11</v>
      </c>
      <c r="C98" s="55">
        <v>263</v>
      </c>
      <c r="D98" s="55">
        <v>0</v>
      </c>
      <c r="E98" s="76">
        <f>(C98+D98)</f>
        <v>263</v>
      </c>
      <c r="F98" s="56">
        <v>30.8</v>
      </c>
      <c r="G98" s="56">
        <f t="shared" si="3"/>
        <v>8100.4000000000005</v>
      </c>
    </row>
    <row r="99" spans="1:7" ht="21" x14ac:dyDescent="0.35">
      <c r="A99" s="62" t="s">
        <v>336</v>
      </c>
      <c r="B99" s="54" t="s">
        <v>11</v>
      </c>
      <c r="C99" s="55">
        <v>135</v>
      </c>
      <c r="D99" s="55">
        <v>0</v>
      </c>
      <c r="E99" s="76">
        <f>(C99+D99)</f>
        <v>135</v>
      </c>
      <c r="F99" s="56">
        <v>246.4</v>
      </c>
      <c r="G99" s="56">
        <f t="shared" si="3"/>
        <v>33264</v>
      </c>
    </row>
    <row r="100" spans="1:7" ht="21" x14ac:dyDescent="0.35">
      <c r="A100" s="62" t="s">
        <v>362</v>
      </c>
      <c r="B100" s="54" t="s">
        <v>11</v>
      </c>
      <c r="C100" s="55">
        <v>210</v>
      </c>
      <c r="D100" s="55">
        <v>0</v>
      </c>
      <c r="E100" s="76">
        <f t="shared" si="2"/>
        <v>210</v>
      </c>
      <c r="F100" s="56">
        <v>33</v>
      </c>
      <c r="G100" s="56">
        <f t="shared" si="3"/>
        <v>6930</v>
      </c>
    </row>
    <row r="101" spans="1:7" ht="21" x14ac:dyDescent="0.35">
      <c r="A101" s="62" t="s">
        <v>296</v>
      </c>
      <c r="B101" s="54" t="s">
        <v>11</v>
      </c>
      <c r="C101" s="55">
        <v>254</v>
      </c>
      <c r="D101" s="55">
        <v>500</v>
      </c>
      <c r="E101" s="76">
        <f t="shared" si="2"/>
        <v>754</v>
      </c>
      <c r="F101" s="56">
        <v>16.5</v>
      </c>
      <c r="G101" s="56">
        <f t="shared" si="3"/>
        <v>12441</v>
      </c>
    </row>
    <row r="102" spans="1:7" ht="21" x14ac:dyDescent="0.35">
      <c r="A102" s="62" t="s">
        <v>41</v>
      </c>
      <c r="B102" s="54" t="s">
        <v>29</v>
      </c>
      <c r="C102" s="55">
        <v>11</v>
      </c>
      <c r="D102" s="55">
        <v>17</v>
      </c>
      <c r="E102" s="76">
        <f t="shared" si="2"/>
        <v>28</v>
      </c>
      <c r="F102" s="56">
        <v>8.69</v>
      </c>
      <c r="G102" s="56">
        <f t="shared" si="3"/>
        <v>243.32</v>
      </c>
    </row>
    <row r="103" spans="1:7" ht="21" x14ac:dyDescent="0.35">
      <c r="A103" s="62" t="s">
        <v>327</v>
      </c>
      <c r="B103" s="54" t="s">
        <v>232</v>
      </c>
      <c r="C103" s="55">
        <v>21</v>
      </c>
      <c r="D103" s="55">
        <v>0</v>
      </c>
      <c r="E103" s="76">
        <f t="shared" si="2"/>
        <v>21</v>
      </c>
      <c r="F103" s="56">
        <v>660</v>
      </c>
      <c r="G103" s="56">
        <f t="shared" si="3"/>
        <v>13860</v>
      </c>
    </row>
    <row r="104" spans="1:7" ht="21" x14ac:dyDescent="0.35">
      <c r="A104" s="62" t="s">
        <v>357</v>
      </c>
      <c r="B104" s="54" t="s">
        <v>232</v>
      </c>
      <c r="C104" s="55">
        <v>50</v>
      </c>
      <c r="D104" s="55">
        <v>0</v>
      </c>
      <c r="E104" s="76">
        <f t="shared" si="2"/>
        <v>50</v>
      </c>
      <c r="F104" s="56">
        <v>132</v>
      </c>
      <c r="G104" s="56">
        <f t="shared" si="3"/>
        <v>6600</v>
      </c>
    </row>
    <row r="105" spans="1:7" ht="21" x14ac:dyDescent="0.35">
      <c r="A105" s="62" t="s">
        <v>59</v>
      </c>
      <c r="B105" s="54" t="s">
        <v>11</v>
      </c>
      <c r="C105" s="55">
        <v>370</v>
      </c>
      <c r="D105" s="55">
        <v>400</v>
      </c>
      <c r="E105" s="76">
        <f t="shared" si="2"/>
        <v>770</v>
      </c>
      <c r="F105" s="56">
        <v>1.71</v>
      </c>
      <c r="G105" s="56">
        <f t="shared" si="3"/>
        <v>1316.7</v>
      </c>
    </row>
    <row r="106" spans="1:7" ht="21" x14ac:dyDescent="0.35">
      <c r="A106" s="62" t="s">
        <v>42</v>
      </c>
      <c r="B106" s="54" t="s">
        <v>11</v>
      </c>
      <c r="C106" s="55">
        <v>367</v>
      </c>
      <c r="D106" s="55">
        <v>1000</v>
      </c>
      <c r="E106" s="76">
        <f t="shared" si="2"/>
        <v>1367</v>
      </c>
      <c r="F106" s="56">
        <v>2.41</v>
      </c>
      <c r="G106" s="56">
        <f t="shared" si="3"/>
        <v>3294.4700000000003</v>
      </c>
    </row>
    <row r="107" spans="1:7" ht="21" x14ac:dyDescent="0.35">
      <c r="A107" s="62" t="s">
        <v>392</v>
      </c>
      <c r="B107" s="54" t="s">
        <v>11</v>
      </c>
      <c r="C107" s="55">
        <v>0</v>
      </c>
      <c r="D107" s="55">
        <v>200</v>
      </c>
      <c r="E107" s="76">
        <f t="shared" si="2"/>
        <v>200</v>
      </c>
      <c r="F107" s="56">
        <v>14.85</v>
      </c>
      <c r="G107" s="56">
        <f t="shared" si="3"/>
        <v>2970</v>
      </c>
    </row>
    <row r="108" spans="1:7" ht="21" x14ac:dyDescent="0.35">
      <c r="A108" s="62" t="s">
        <v>417</v>
      </c>
      <c r="B108" s="54" t="s">
        <v>85</v>
      </c>
      <c r="C108" s="55">
        <v>0</v>
      </c>
      <c r="D108" s="74">
        <v>105</v>
      </c>
      <c r="E108" s="76">
        <f t="shared" si="2"/>
        <v>105</v>
      </c>
      <c r="F108" s="56">
        <v>17.600000000000001</v>
      </c>
      <c r="G108" s="56">
        <f t="shared" si="3"/>
        <v>1848.0000000000002</v>
      </c>
    </row>
    <row r="109" spans="1:7" ht="21" x14ac:dyDescent="0.35">
      <c r="A109" s="62" t="s">
        <v>15</v>
      </c>
      <c r="B109" s="54" t="s">
        <v>11</v>
      </c>
      <c r="C109" s="55">
        <v>178</v>
      </c>
      <c r="D109" s="55">
        <v>100</v>
      </c>
      <c r="E109" s="76">
        <f t="shared" si="2"/>
        <v>278</v>
      </c>
      <c r="F109" s="56">
        <v>28.82</v>
      </c>
      <c r="G109" s="56">
        <f t="shared" si="3"/>
        <v>8011.96</v>
      </c>
    </row>
    <row r="110" spans="1:7" ht="21" x14ac:dyDescent="0.35">
      <c r="A110" s="62" t="s">
        <v>306</v>
      </c>
      <c r="B110" s="54" t="s">
        <v>68</v>
      </c>
      <c r="C110" s="55">
        <v>1</v>
      </c>
      <c r="D110" s="55">
        <v>1</v>
      </c>
      <c r="E110" s="76">
        <f t="shared" si="2"/>
        <v>2</v>
      </c>
      <c r="F110" s="56">
        <v>797.5</v>
      </c>
      <c r="G110" s="56">
        <f t="shared" si="3"/>
        <v>1595</v>
      </c>
    </row>
    <row r="111" spans="1:7" ht="21" x14ac:dyDescent="0.35">
      <c r="A111" s="62" t="s">
        <v>297</v>
      </c>
      <c r="B111" s="54" t="s">
        <v>68</v>
      </c>
      <c r="C111" s="55">
        <v>0</v>
      </c>
      <c r="D111" s="55">
        <v>0</v>
      </c>
      <c r="E111" s="76">
        <f t="shared" si="2"/>
        <v>0</v>
      </c>
      <c r="F111" s="56">
        <v>792.2</v>
      </c>
      <c r="G111" s="56">
        <f t="shared" si="3"/>
        <v>0</v>
      </c>
    </row>
    <row r="112" spans="1:7" ht="21" x14ac:dyDescent="0.35">
      <c r="A112" s="62" t="s">
        <v>237</v>
      </c>
      <c r="B112" s="54" t="s">
        <v>222</v>
      </c>
      <c r="C112" s="55">
        <v>87</v>
      </c>
      <c r="D112" s="55">
        <v>0</v>
      </c>
      <c r="E112" s="76">
        <f t="shared" si="2"/>
        <v>87</v>
      </c>
      <c r="F112" s="56">
        <v>105</v>
      </c>
      <c r="G112" s="56">
        <f t="shared" si="3"/>
        <v>9135</v>
      </c>
    </row>
    <row r="113" spans="1:7" ht="21" x14ac:dyDescent="0.35">
      <c r="A113" s="62" t="s">
        <v>82</v>
      </c>
      <c r="B113" s="54" t="s">
        <v>17</v>
      </c>
      <c r="C113" s="55">
        <v>5</v>
      </c>
      <c r="D113" s="55">
        <v>0</v>
      </c>
      <c r="E113" s="76">
        <f t="shared" si="2"/>
        <v>5</v>
      </c>
      <c r="F113" s="56">
        <v>195.73</v>
      </c>
      <c r="G113" s="56">
        <f t="shared" si="3"/>
        <v>978.65</v>
      </c>
    </row>
    <row r="114" spans="1:7" ht="21" x14ac:dyDescent="0.35">
      <c r="A114" s="62" t="s">
        <v>320</v>
      </c>
      <c r="B114" s="54" t="s">
        <v>11</v>
      </c>
      <c r="C114" s="55">
        <v>281</v>
      </c>
      <c r="D114" s="55">
        <v>200</v>
      </c>
      <c r="E114" s="76">
        <f t="shared" si="2"/>
        <v>481</v>
      </c>
      <c r="F114" s="56">
        <v>31.9</v>
      </c>
      <c r="G114" s="56">
        <f t="shared" si="3"/>
        <v>15343.9</v>
      </c>
    </row>
    <row r="115" spans="1:7" ht="21" x14ac:dyDescent="0.35">
      <c r="A115" s="62" t="s">
        <v>251</v>
      </c>
      <c r="B115" s="54" t="s">
        <v>26</v>
      </c>
      <c r="C115" s="55">
        <v>0</v>
      </c>
      <c r="D115" s="55">
        <v>100</v>
      </c>
      <c r="E115" s="76">
        <f t="shared" si="2"/>
        <v>100</v>
      </c>
      <c r="F115" s="56">
        <v>1.02</v>
      </c>
      <c r="G115" s="56">
        <f t="shared" si="3"/>
        <v>102</v>
      </c>
    </row>
    <row r="116" spans="1:7" ht="21" x14ac:dyDescent="0.35">
      <c r="A116" s="62" t="s">
        <v>265</v>
      </c>
      <c r="B116" s="54" t="s">
        <v>26</v>
      </c>
      <c r="C116" s="55">
        <v>10</v>
      </c>
      <c r="D116" s="55">
        <v>100</v>
      </c>
      <c r="E116" s="76">
        <f t="shared" si="2"/>
        <v>110</v>
      </c>
      <c r="F116" s="56">
        <v>0.66</v>
      </c>
      <c r="G116" s="56">
        <f t="shared" si="3"/>
        <v>72.600000000000009</v>
      </c>
    </row>
    <row r="117" spans="1:7" ht="21" x14ac:dyDescent="0.35">
      <c r="A117" s="62" t="s">
        <v>16</v>
      </c>
      <c r="B117" s="54" t="s">
        <v>17</v>
      </c>
      <c r="C117" s="55">
        <v>722</v>
      </c>
      <c r="D117" s="55">
        <v>1200</v>
      </c>
      <c r="E117" s="76">
        <f t="shared" si="2"/>
        <v>1922</v>
      </c>
      <c r="F117" s="56">
        <v>9.7200000000000006</v>
      </c>
      <c r="G117" s="56">
        <f t="shared" si="3"/>
        <v>18681.84</v>
      </c>
    </row>
    <row r="118" spans="1:7" ht="21" x14ac:dyDescent="0.35">
      <c r="A118" s="62" t="s">
        <v>18</v>
      </c>
      <c r="B118" s="54" t="s">
        <v>11</v>
      </c>
      <c r="C118" s="55">
        <v>99</v>
      </c>
      <c r="D118" s="55">
        <v>100</v>
      </c>
      <c r="E118" s="76">
        <f t="shared" si="2"/>
        <v>199</v>
      </c>
      <c r="F118" s="56">
        <v>22</v>
      </c>
      <c r="G118" s="56">
        <f t="shared" si="3"/>
        <v>4378</v>
      </c>
    </row>
    <row r="119" spans="1:7" ht="21" x14ac:dyDescent="0.35">
      <c r="A119" s="62" t="s">
        <v>300</v>
      </c>
      <c r="B119" s="54" t="s">
        <v>11</v>
      </c>
      <c r="C119" s="55">
        <v>167</v>
      </c>
      <c r="D119" s="55">
        <v>250</v>
      </c>
      <c r="E119" s="76">
        <f t="shared" si="2"/>
        <v>417</v>
      </c>
      <c r="F119" s="56">
        <v>22</v>
      </c>
      <c r="G119" s="56">
        <f t="shared" si="3"/>
        <v>9174</v>
      </c>
    </row>
    <row r="120" spans="1:7" ht="21" x14ac:dyDescent="0.35">
      <c r="A120" s="62" t="s">
        <v>281</v>
      </c>
      <c r="B120" s="54" t="s">
        <v>26</v>
      </c>
      <c r="C120" s="55">
        <v>0</v>
      </c>
      <c r="D120" s="55">
        <v>0</v>
      </c>
      <c r="E120" s="76">
        <f t="shared" si="2"/>
        <v>0</v>
      </c>
      <c r="F120" s="56">
        <v>0.62</v>
      </c>
      <c r="G120" s="56">
        <f t="shared" si="3"/>
        <v>0</v>
      </c>
    </row>
    <row r="121" spans="1:7" ht="21" x14ac:dyDescent="0.35">
      <c r="A121" s="62" t="s">
        <v>254</v>
      </c>
      <c r="B121" s="54" t="s">
        <v>30</v>
      </c>
      <c r="C121" s="55">
        <v>3</v>
      </c>
      <c r="D121" s="55">
        <v>0</v>
      </c>
      <c r="E121" s="76">
        <f t="shared" si="2"/>
        <v>3</v>
      </c>
      <c r="F121" s="56">
        <v>49.5</v>
      </c>
      <c r="G121" s="56">
        <f t="shared" si="3"/>
        <v>148.5</v>
      </c>
    </row>
    <row r="122" spans="1:7" ht="21" x14ac:dyDescent="0.35">
      <c r="A122" s="62" t="s">
        <v>388</v>
      </c>
      <c r="B122" s="54" t="s">
        <v>232</v>
      </c>
      <c r="C122" s="55">
        <v>35</v>
      </c>
      <c r="D122" s="55">
        <v>37</v>
      </c>
      <c r="E122" s="76">
        <f t="shared" si="2"/>
        <v>72</v>
      </c>
      <c r="F122" s="56">
        <v>302.5</v>
      </c>
      <c r="G122" s="56">
        <f t="shared" si="3"/>
        <v>21780</v>
      </c>
    </row>
    <row r="123" spans="1:7" ht="21" x14ac:dyDescent="0.35">
      <c r="A123" s="62" t="s">
        <v>307</v>
      </c>
      <c r="B123" s="54" t="s">
        <v>11</v>
      </c>
      <c r="C123" s="55">
        <v>3</v>
      </c>
      <c r="D123" s="55">
        <v>8</v>
      </c>
      <c r="E123" s="76">
        <f t="shared" si="2"/>
        <v>11</v>
      </c>
      <c r="F123" s="56">
        <v>687.5</v>
      </c>
      <c r="G123" s="56">
        <f t="shared" si="3"/>
        <v>7562.5</v>
      </c>
    </row>
    <row r="124" spans="1:7" ht="21" x14ac:dyDescent="0.35">
      <c r="A124" s="62" t="s">
        <v>19</v>
      </c>
      <c r="B124" s="54" t="s">
        <v>17</v>
      </c>
      <c r="C124" s="55">
        <v>1</v>
      </c>
      <c r="D124" s="55">
        <v>5</v>
      </c>
      <c r="E124" s="76">
        <f t="shared" si="2"/>
        <v>6</v>
      </c>
      <c r="F124" s="56">
        <v>187.14</v>
      </c>
      <c r="G124" s="56">
        <f t="shared" si="3"/>
        <v>1122.8399999999999</v>
      </c>
    </row>
    <row r="125" spans="1:7" ht="21" x14ac:dyDescent="0.35">
      <c r="A125" s="62" t="s">
        <v>21</v>
      </c>
      <c r="B125" s="54" t="s">
        <v>17</v>
      </c>
      <c r="C125" s="55">
        <v>1</v>
      </c>
      <c r="D125" s="55">
        <v>3</v>
      </c>
      <c r="E125" s="76">
        <f t="shared" si="2"/>
        <v>4</v>
      </c>
      <c r="F125" s="56">
        <v>187.14</v>
      </c>
      <c r="G125" s="56">
        <f t="shared" si="3"/>
        <v>748.56</v>
      </c>
    </row>
    <row r="126" spans="1:7" ht="21" x14ac:dyDescent="0.35">
      <c r="A126" s="62" t="s">
        <v>20</v>
      </c>
      <c r="B126" s="54" t="s">
        <v>17</v>
      </c>
      <c r="C126" s="55">
        <v>2</v>
      </c>
      <c r="D126" s="55">
        <v>12</v>
      </c>
      <c r="E126" s="76">
        <f t="shared" si="2"/>
        <v>14</v>
      </c>
      <c r="F126" s="56">
        <v>440</v>
      </c>
      <c r="G126" s="56">
        <f t="shared" si="3"/>
        <v>6160</v>
      </c>
    </row>
    <row r="127" spans="1:7" ht="21" x14ac:dyDescent="0.35">
      <c r="A127" s="62" t="s">
        <v>359</v>
      </c>
      <c r="B127" s="54" t="s">
        <v>17</v>
      </c>
      <c r="C127" s="55">
        <v>45</v>
      </c>
      <c r="D127" s="55">
        <v>0</v>
      </c>
      <c r="E127" s="76">
        <f t="shared" si="2"/>
        <v>45</v>
      </c>
      <c r="F127" s="56">
        <v>112.803</v>
      </c>
      <c r="G127" s="56">
        <f t="shared" si="3"/>
        <v>5076.1350000000002</v>
      </c>
    </row>
    <row r="128" spans="1:7" ht="21" x14ac:dyDescent="0.35">
      <c r="A128" s="62" t="s">
        <v>22</v>
      </c>
      <c r="B128" s="54" t="s">
        <v>11</v>
      </c>
      <c r="C128" s="55">
        <v>465</v>
      </c>
      <c r="D128" s="55">
        <v>1430</v>
      </c>
      <c r="E128" s="76">
        <f t="shared" si="2"/>
        <v>1895</v>
      </c>
      <c r="F128" s="56">
        <v>11</v>
      </c>
      <c r="G128" s="56">
        <f t="shared" si="3"/>
        <v>20845</v>
      </c>
    </row>
    <row r="129" spans="1:7" ht="21" x14ac:dyDescent="0.35">
      <c r="A129" s="62" t="s">
        <v>87</v>
      </c>
      <c r="B129" s="54" t="s">
        <v>11</v>
      </c>
      <c r="C129" s="55">
        <v>930</v>
      </c>
      <c r="D129" s="55">
        <v>1400</v>
      </c>
      <c r="E129" s="76">
        <f t="shared" si="2"/>
        <v>2330</v>
      </c>
      <c r="F129" s="56">
        <v>8.25</v>
      </c>
      <c r="G129" s="56">
        <f t="shared" si="3"/>
        <v>19222.5</v>
      </c>
    </row>
    <row r="130" spans="1:7" ht="21" x14ac:dyDescent="0.35">
      <c r="A130" s="62" t="s">
        <v>416</v>
      </c>
      <c r="B130" s="54" t="s">
        <v>85</v>
      </c>
      <c r="C130" s="55">
        <v>0</v>
      </c>
      <c r="D130" s="55">
        <v>2</v>
      </c>
      <c r="E130" s="76">
        <f t="shared" si="2"/>
        <v>2</v>
      </c>
      <c r="F130" s="56">
        <v>218.9</v>
      </c>
      <c r="G130" s="56">
        <f t="shared" si="3"/>
        <v>437.8</v>
      </c>
    </row>
    <row r="131" spans="1:7" ht="21" x14ac:dyDescent="0.35">
      <c r="A131" s="62" t="s">
        <v>415</v>
      </c>
      <c r="B131" s="54" t="s">
        <v>11</v>
      </c>
      <c r="C131" s="55">
        <v>14</v>
      </c>
      <c r="D131" s="55">
        <v>125</v>
      </c>
      <c r="E131" s="76">
        <f t="shared" si="2"/>
        <v>139</v>
      </c>
      <c r="F131" s="56">
        <v>552</v>
      </c>
      <c r="G131" s="56">
        <f t="shared" si="3"/>
        <v>76728</v>
      </c>
    </row>
    <row r="132" spans="1:7" ht="21" x14ac:dyDescent="0.35">
      <c r="A132" s="62" t="s">
        <v>370</v>
      </c>
      <c r="B132" s="54" t="s">
        <v>369</v>
      </c>
      <c r="C132" s="55">
        <v>7</v>
      </c>
      <c r="D132" s="55">
        <v>60</v>
      </c>
      <c r="E132" s="76">
        <f t="shared" si="2"/>
        <v>67</v>
      </c>
      <c r="F132" s="56">
        <v>27.43</v>
      </c>
      <c r="G132" s="56">
        <f t="shared" si="3"/>
        <v>1837.81</v>
      </c>
    </row>
    <row r="133" spans="1:7" ht="21" x14ac:dyDescent="0.35">
      <c r="A133" s="62" t="s">
        <v>43</v>
      </c>
      <c r="B133" s="54" t="s">
        <v>26</v>
      </c>
      <c r="C133" s="55">
        <v>0</v>
      </c>
      <c r="D133" s="55">
        <v>100</v>
      </c>
      <c r="E133" s="76">
        <f t="shared" si="2"/>
        <v>100</v>
      </c>
      <c r="F133" s="56">
        <v>3.26</v>
      </c>
      <c r="G133" s="56">
        <f t="shared" si="3"/>
        <v>326</v>
      </c>
    </row>
    <row r="134" spans="1:7" ht="21" x14ac:dyDescent="0.35">
      <c r="A134" s="62" t="s">
        <v>428</v>
      </c>
      <c r="B134" s="54" t="s">
        <v>11</v>
      </c>
      <c r="C134" s="55">
        <v>19</v>
      </c>
      <c r="D134" s="55">
        <v>80</v>
      </c>
      <c r="E134" s="76">
        <f t="shared" si="2"/>
        <v>99</v>
      </c>
      <c r="F134" s="56">
        <v>785</v>
      </c>
      <c r="G134" s="56">
        <f t="shared" si="3"/>
        <v>77715</v>
      </c>
    </row>
    <row r="135" spans="1:7" ht="21" x14ac:dyDescent="0.35">
      <c r="A135" s="62" t="s">
        <v>261</v>
      </c>
      <c r="B135" s="54" t="s">
        <v>17</v>
      </c>
      <c r="C135" s="55">
        <v>13</v>
      </c>
      <c r="D135" s="55">
        <v>10</v>
      </c>
      <c r="E135" s="76">
        <f t="shared" si="2"/>
        <v>23</v>
      </c>
      <c r="F135" s="56">
        <v>110</v>
      </c>
      <c r="G135" s="56">
        <f t="shared" si="3"/>
        <v>2530</v>
      </c>
    </row>
    <row r="136" spans="1:7" ht="21" x14ac:dyDescent="0.35">
      <c r="A136" s="62" t="s">
        <v>262</v>
      </c>
      <c r="B136" s="59" t="s">
        <v>17</v>
      </c>
      <c r="C136" s="55">
        <v>18</v>
      </c>
      <c r="D136" s="55">
        <v>125</v>
      </c>
      <c r="E136" s="76">
        <f t="shared" si="2"/>
        <v>143</v>
      </c>
      <c r="F136" s="56">
        <v>27.5</v>
      </c>
      <c r="G136" s="56">
        <f t="shared" si="3"/>
        <v>3932.5</v>
      </c>
    </row>
    <row r="137" spans="1:7" ht="21" x14ac:dyDescent="0.35">
      <c r="A137" s="62" t="s">
        <v>368</v>
      </c>
      <c r="B137" s="54" t="s">
        <v>26</v>
      </c>
      <c r="C137" s="55">
        <v>0</v>
      </c>
      <c r="D137" s="55">
        <v>100</v>
      </c>
      <c r="E137" s="76">
        <f t="shared" si="2"/>
        <v>100</v>
      </c>
      <c r="F137" s="56">
        <v>0.36</v>
      </c>
      <c r="G137" s="56">
        <f t="shared" si="3"/>
        <v>36</v>
      </c>
    </row>
    <row r="138" spans="1:7" ht="21" x14ac:dyDescent="0.35">
      <c r="A138" s="62" t="s">
        <v>445</v>
      </c>
      <c r="B138" s="54" t="s">
        <v>26</v>
      </c>
      <c r="C138" s="55">
        <v>0</v>
      </c>
      <c r="D138" s="55">
        <v>70</v>
      </c>
      <c r="E138" s="76">
        <f t="shared" si="2"/>
        <v>70</v>
      </c>
      <c r="F138" s="56">
        <v>1.28</v>
      </c>
      <c r="G138" s="56">
        <f t="shared" si="3"/>
        <v>89.600000000000009</v>
      </c>
    </row>
    <row r="139" spans="1:7" ht="21" x14ac:dyDescent="0.35">
      <c r="A139" s="62" t="s">
        <v>407</v>
      </c>
      <c r="B139" s="54" t="s">
        <v>276</v>
      </c>
      <c r="C139" s="55">
        <v>35</v>
      </c>
      <c r="D139" s="55">
        <v>363</v>
      </c>
      <c r="E139" s="76">
        <f t="shared" ref="E139:E194" si="4">(C139+D139)</f>
        <v>398</v>
      </c>
      <c r="F139" s="56">
        <v>46.2</v>
      </c>
      <c r="G139" s="56">
        <f t="shared" si="3"/>
        <v>18387.600000000002</v>
      </c>
    </row>
    <row r="140" spans="1:7" ht="21" x14ac:dyDescent="0.35">
      <c r="A140" s="62" t="s">
        <v>404</v>
      </c>
      <c r="B140" s="54" t="s">
        <v>39</v>
      </c>
      <c r="C140" s="55">
        <v>0</v>
      </c>
      <c r="D140" s="55">
        <v>6</v>
      </c>
      <c r="E140" s="76">
        <f t="shared" si="4"/>
        <v>6</v>
      </c>
      <c r="F140" s="56">
        <v>108</v>
      </c>
      <c r="G140" s="56">
        <f t="shared" si="3"/>
        <v>648</v>
      </c>
    </row>
    <row r="141" spans="1:7" ht="21" x14ac:dyDescent="0.35">
      <c r="A141" s="62" t="s">
        <v>83</v>
      </c>
      <c r="B141" s="54" t="s">
        <v>30</v>
      </c>
      <c r="C141" s="55">
        <v>9</v>
      </c>
      <c r="D141" s="55">
        <v>12</v>
      </c>
      <c r="E141" s="76">
        <f t="shared" si="4"/>
        <v>21</v>
      </c>
      <c r="F141" s="56">
        <v>198</v>
      </c>
      <c r="G141" s="56">
        <f t="shared" si="3"/>
        <v>4158</v>
      </c>
    </row>
    <row r="142" spans="1:7" ht="21" x14ac:dyDescent="0.35">
      <c r="A142" s="62" t="s">
        <v>280</v>
      </c>
      <c r="B142" s="54" t="s">
        <v>17</v>
      </c>
      <c r="C142" s="55">
        <v>19</v>
      </c>
      <c r="D142" s="55">
        <v>30</v>
      </c>
      <c r="E142" s="76">
        <f t="shared" si="4"/>
        <v>49</v>
      </c>
      <c r="F142" s="56">
        <v>119.48</v>
      </c>
      <c r="G142" s="56">
        <f t="shared" si="3"/>
        <v>5854.52</v>
      </c>
    </row>
    <row r="143" spans="1:7" ht="21" x14ac:dyDescent="0.35">
      <c r="A143" s="62" t="s">
        <v>64</v>
      </c>
      <c r="B143" s="54" t="s">
        <v>26</v>
      </c>
      <c r="C143" s="55">
        <v>9</v>
      </c>
      <c r="D143" s="55">
        <v>100</v>
      </c>
      <c r="E143" s="76">
        <f t="shared" si="4"/>
        <v>109</v>
      </c>
      <c r="F143" s="56">
        <v>0.43</v>
      </c>
      <c r="G143" s="56">
        <f t="shared" si="3"/>
        <v>46.87</v>
      </c>
    </row>
    <row r="144" spans="1:7" ht="21" x14ac:dyDescent="0.35">
      <c r="A144" s="62" t="s">
        <v>446</v>
      </c>
      <c r="B144" s="54" t="s">
        <v>26</v>
      </c>
      <c r="C144" s="55">
        <v>0</v>
      </c>
      <c r="D144" s="55">
        <v>100</v>
      </c>
      <c r="E144" s="76">
        <f t="shared" si="4"/>
        <v>100</v>
      </c>
      <c r="F144" s="56">
        <v>7.87</v>
      </c>
      <c r="G144" s="56">
        <f t="shared" si="3"/>
        <v>787</v>
      </c>
    </row>
    <row r="145" spans="1:7" ht="21" x14ac:dyDescent="0.35">
      <c r="A145" s="62" t="s">
        <v>60</v>
      </c>
      <c r="B145" s="54" t="s">
        <v>26</v>
      </c>
      <c r="C145" s="55">
        <v>500</v>
      </c>
      <c r="D145" s="55">
        <v>2000</v>
      </c>
      <c r="E145" s="76">
        <f t="shared" si="4"/>
        <v>2500</v>
      </c>
      <c r="F145" s="56">
        <v>10.45</v>
      </c>
      <c r="G145" s="56">
        <f t="shared" si="3"/>
        <v>26125</v>
      </c>
    </row>
    <row r="146" spans="1:7" ht="21" x14ac:dyDescent="0.35">
      <c r="A146" s="62" t="s">
        <v>352</v>
      </c>
      <c r="B146" s="54" t="s">
        <v>17</v>
      </c>
      <c r="C146" s="55">
        <v>0</v>
      </c>
      <c r="D146" s="55">
        <v>40</v>
      </c>
      <c r="E146" s="76">
        <f t="shared" si="4"/>
        <v>40</v>
      </c>
      <c r="F146" s="56">
        <v>119.9</v>
      </c>
      <c r="G146" s="56">
        <f t="shared" si="3"/>
        <v>4796</v>
      </c>
    </row>
    <row r="147" spans="1:7" ht="21" x14ac:dyDescent="0.35">
      <c r="A147" s="62" t="s">
        <v>331</v>
      </c>
      <c r="B147" s="54" t="s">
        <v>17</v>
      </c>
      <c r="C147" s="55">
        <v>14</v>
      </c>
      <c r="D147" s="55">
        <v>15</v>
      </c>
      <c r="E147" s="76">
        <f t="shared" si="4"/>
        <v>29</v>
      </c>
      <c r="F147" s="56">
        <v>281.5</v>
      </c>
      <c r="G147" s="56">
        <f t="shared" si="3"/>
        <v>8163.5</v>
      </c>
    </row>
    <row r="148" spans="1:7" ht="21" x14ac:dyDescent="0.35">
      <c r="A148" s="62" t="s">
        <v>267</v>
      </c>
      <c r="B148" s="54" t="s">
        <v>17</v>
      </c>
      <c r="C148" s="55">
        <v>8</v>
      </c>
      <c r="D148" s="55">
        <v>47</v>
      </c>
      <c r="E148" s="76">
        <f t="shared" si="4"/>
        <v>55</v>
      </c>
      <c r="F148" s="56">
        <v>77</v>
      </c>
      <c r="G148" s="56">
        <f t="shared" si="3"/>
        <v>4235</v>
      </c>
    </row>
    <row r="149" spans="1:7" ht="21" x14ac:dyDescent="0.35">
      <c r="A149" s="62" t="s">
        <v>193</v>
      </c>
      <c r="B149" s="54" t="s">
        <v>11</v>
      </c>
      <c r="C149" s="55">
        <v>603</v>
      </c>
      <c r="D149" s="55">
        <v>1300</v>
      </c>
      <c r="E149" s="76">
        <f t="shared" si="4"/>
        <v>1903</v>
      </c>
      <c r="F149" s="56">
        <v>3.59</v>
      </c>
      <c r="G149" s="56">
        <f t="shared" ref="G149:G205" si="5">E149*F149</f>
        <v>6831.7699999999995</v>
      </c>
    </row>
    <row r="150" spans="1:7" ht="21" x14ac:dyDescent="0.35">
      <c r="A150" s="62" t="s">
        <v>44</v>
      </c>
      <c r="B150" s="54" t="s">
        <v>30</v>
      </c>
      <c r="C150" s="55">
        <v>95</v>
      </c>
      <c r="D150" s="55">
        <v>337</v>
      </c>
      <c r="E150" s="76">
        <f t="shared" si="4"/>
        <v>432</v>
      </c>
      <c r="F150" s="56">
        <v>17.59</v>
      </c>
      <c r="G150" s="56">
        <f t="shared" si="5"/>
        <v>7598.88</v>
      </c>
    </row>
    <row r="151" spans="1:7" ht="21" x14ac:dyDescent="0.35">
      <c r="A151" s="62" t="s">
        <v>260</v>
      </c>
      <c r="B151" s="54" t="s">
        <v>11</v>
      </c>
      <c r="C151" s="55">
        <v>134</v>
      </c>
      <c r="D151" s="55">
        <v>0</v>
      </c>
      <c r="E151" s="76">
        <f t="shared" si="4"/>
        <v>134</v>
      </c>
      <c r="F151" s="56">
        <v>104.5</v>
      </c>
      <c r="G151" s="56">
        <f t="shared" si="5"/>
        <v>14003</v>
      </c>
    </row>
    <row r="152" spans="1:7" ht="21" x14ac:dyDescent="0.35">
      <c r="A152" s="62" t="s">
        <v>294</v>
      </c>
      <c r="B152" s="54" t="s">
        <v>26</v>
      </c>
      <c r="C152" s="55">
        <v>28</v>
      </c>
      <c r="D152" s="55">
        <v>0</v>
      </c>
      <c r="E152" s="76">
        <f t="shared" si="4"/>
        <v>28</v>
      </c>
      <c r="F152" s="56">
        <v>184</v>
      </c>
      <c r="G152" s="56">
        <f t="shared" si="5"/>
        <v>5152</v>
      </c>
    </row>
    <row r="153" spans="1:7" ht="21" x14ac:dyDescent="0.35">
      <c r="A153" s="62" t="s">
        <v>419</v>
      </c>
      <c r="B153" s="54" t="s">
        <v>11</v>
      </c>
      <c r="C153" s="55">
        <v>50</v>
      </c>
      <c r="D153" s="55">
        <v>0</v>
      </c>
      <c r="E153" s="76">
        <f t="shared" si="4"/>
        <v>50</v>
      </c>
      <c r="F153" s="56">
        <v>121</v>
      </c>
      <c r="G153" s="56">
        <f t="shared" si="5"/>
        <v>6050</v>
      </c>
    </row>
    <row r="154" spans="1:7" ht="21" x14ac:dyDescent="0.35">
      <c r="A154" s="62" t="s">
        <v>456</v>
      </c>
      <c r="B154" s="73" t="s">
        <v>420</v>
      </c>
      <c r="C154" s="55">
        <v>80</v>
      </c>
      <c r="D154" s="55">
        <v>0</v>
      </c>
      <c r="E154" s="76">
        <f t="shared" si="4"/>
        <v>80</v>
      </c>
      <c r="F154" s="56">
        <v>1.65</v>
      </c>
      <c r="G154" s="56">
        <f t="shared" si="5"/>
        <v>132</v>
      </c>
    </row>
    <row r="155" spans="1:7" ht="21" x14ac:dyDescent="0.35">
      <c r="A155" s="62" t="s">
        <v>374</v>
      </c>
      <c r="B155" s="54" t="s">
        <v>11</v>
      </c>
      <c r="C155" s="55">
        <v>21</v>
      </c>
      <c r="D155" s="55">
        <v>0</v>
      </c>
      <c r="E155" s="76">
        <f t="shared" si="4"/>
        <v>21</v>
      </c>
      <c r="F155" s="56">
        <v>190</v>
      </c>
      <c r="G155" s="56">
        <f t="shared" si="5"/>
        <v>3990</v>
      </c>
    </row>
    <row r="156" spans="1:7" ht="21" x14ac:dyDescent="0.35">
      <c r="A156" s="62" t="s">
        <v>23</v>
      </c>
      <c r="B156" s="54" t="s">
        <v>11</v>
      </c>
      <c r="C156" s="55">
        <v>715</v>
      </c>
      <c r="D156" s="55">
        <v>1900</v>
      </c>
      <c r="E156" s="76">
        <f t="shared" si="4"/>
        <v>2615</v>
      </c>
      <c r="F156" s="60">
        <v>10.69</v>
      </c>
      <c r="G156" s="56">
        <f t="shared" si="5"/>
        <v>27954.35</v>
      </c>
    </row>
    <row r="157" spans="1:7" ht="21" x14ac:dyDescent="0.35">
      <c r="A157" s="62" t="s">
        <v>427</v>
      </c>
      <c r="B157" s="54" t="s">
        <v>11</v>
      </c>
      <c r="C157" s="55">
        <v>193</v>
      </c>
      <c r="D157" s="55">
        <v>500</v>
      </c>
      <c r="E157" s="76">
        <f t="shared" si="4"/>
        <v>693</v>
      </c>
      <c r="F157" s="60">
        <v>15.68</v>
      </c>
      <c r="G157" s="56">
        <f t="shared" si="5"/>
        <v>10866.24</v>
      </c>
    </row>
    <row r="158" spans="1:7" ht="21" x14ac:dyDescent="0.35">
      <c r="A158" s="62" t="s">
        <v>61</v>
      </c>
      <c r="B158" s="54" t="s">
        <v>26</v>
      </c>
      <c r="C158" s="55">
        <v>356</v>
      </c>
      <c r="D158" s="55">
        <v>1800</v>
      </c>
      <c r="E158" s="76">
        <f t="shared" si="4"/>
        <v>2156</v>
      </c>
      <c r="F158" s="56">
        <v>0.15</v>
      </c>
      <c r="G158" s="56">
        <f t="shared" si="5"/>
        <v>323.39999999999998</v>
      </c>
    </row>
    <row r="159" spans="1:7" ht="21" x14ac:dyDescent="0.35">
      <c r="A159" s="62" t="s">
        <v>228</v>
      </c>
      <c r="B159" s="54" t="s">
        <v>26</v>
      </c>
      <c r="C159" s="55">
        <v>855</v>
      </c>
      <c r="D159" s="55">
        <v>900</v>
      </c>
      <c r="E159" s="76">
        <f t="shared" si="4"/>
        <v>1755</v>
      </c>
      <c r="F159" s="56">
        <v>0.21</v>
      </c>
      <c r="G159" s="56">
        <f t="shared" si="5"/>
        <v>368.55</v>
      </c>
    </row>
    <row r="160" spans="1:7" ht="21" x14ac:dyDescent="0.35">
      <c r="A160" s="62" t="s">
        <v>365</v>
      </c>
      <c r="B160" s="54" t="s">
        <v>30</v>
      </c>
      <c r="C160" s="55">
        <v>6</v>
      </c>
      <c r="D160" s="55">
        <v>0</v>
      </c>
      <c r="E160" s="76">
        <f t="shared" si="4"/>
        <v>6</v>
      </c>
      <c r="F160" s="56">
        <v>41.8</v>
      </c>
      <c r="G160" s="56">
        <f t="shared" si="5"/>
        <v>250.79999999999998</v>
      </c>
    </row>
    <row r="161" spans="1:7" ht="21" x14ac:dyDescent="0.35">
      <c r="A161" s="62" t="s">
        <v>385</v>
      </c>
      <c r="B161" s="54" t="s">
        <v>81</v>
      </c>
      <c r="C161" s="55">
        <v>4</v>
      </c>
      <c r="D161" s="55">
        <v>38</v>
      </c>
      <c r="E161" s="76">
        <f t="shared" si="4"/>
        <v>42</v>
      </c>
      <c r="F161" s="56">
        <v>154</v>
      </c>
      <c r="G161" s="56">
        <f t="shared" si="5"/>
        <v>6468</v>
      </c>
    </row>
    <row r="162" spans="1:7" ht="21" x14ac:dyDescent="0.35">
      <c r="A162" s="62" t="s">
        <v>319</v>
      </c>
      <c r="B162" s="54" t="s">
        <v>17</v>
      </c>
      <c r="C162" s="55">
        <v>5</v>
      </c>
      <c r="D162" s="55">
        <v>0</v>
      </c>
      <c r="E162" s="76">
        <f t="shared" si="4"/>
        <v>5</v>
      </c>
      <c r="F162" s="56">
        <v>163.9</v>
      </c>
      <c r="G162" s="56">
        <f t="shared" si="5"/>
        <v>819.5</v>
      </c>
    </row>
    <row r="163" spans="1:7" ht="21" x14ac:dyDescent="0.35">
      <c r="A163" s="62" t="s">
        <v>458</v>
      </c>
      <c r="B163" s="54" t="s">
        <v>11</v>
      </c>
      <c r="C163" s="55">
        <v>7</v>
      </c>
      <c r="D163" s="55">
        <v>0</v>
      </c>
      <c r="E163" s="76">
        <f t="shared" si="4"/>
        <v>7</v>
      </c>
      <c r="F163" s="56">
        <v>150</v>
      </c>
      <c r="G163" s="56">
        <f t="shared" si="5"/>
        <v>1050</v>
      </c>
    </row>
    <row r="164" spans="1:7" ht="21" x14ac:dyDescent="0.35">
      <c r="A164" s="62" t="s">
        <v>24</v>
      </c>
      <c r="B164" s="54" t="s">
        <v>17</v>
      </c>
      <c r="C164" s="55">
        <v>155</v>
      </c>
      <c r="D164" s="55">
        <v>300</v>
      </c>
      <c r="E164" s="76">
        <f t="shared" si="4"/>
        <v>455</v>
      </c>
      <c r="F164" s="56">
        <v>16.5</v>
      </c>
      <c r="G164" s="56">
        <f t="shared" si="5"/>
        <v>7507.5</v>
      </c>
    </row>
    <row r="165" spans="1:7" ht="21" x14ac:dyDescent="0.35">
      <c r="A165" s="62" t="s">
        <v>25</v>
      </c>
      <c r="B165" s="54" t="s">
        <v>11</v>
      </c>
      <c r="C165" s="55">
        <v>1030</v>
      </c>
      <c r="D165" s="55">
        <v>5600</v>
      </c>
      <c r="E165" s="76">
        <f t="shared" si="4"/>
        <v>6630</v>
      </c>
      <c r="F165" s="56">
        <v>4.16</v>
      </c>
      <c r="G165" s="56">
        <f t="shared" si="5"/>
        <v>27580.799999999999</v>
      </c>
    </row>
    <row r="166" spans="1:7" ht="21" x14ac:dyDescent="0.35">
      <c r="A166" s="62" t="s">
        <v>235</v>
      </c>
      <c r="B166" s="54" t="s">
        <v>85</v>
      </c>
      <c r="C166" s="55">
        <v>90</v>
      </c>
      <c r="D166" s="55">
        <v>1215</v>
      </c>
      <c r="E166" s="76">
        <f t="shared" si="4"/>
        <v>1305</v>
      </c>
      <c r="F166" s="56">
        <v>37.4</v>
      </c>
      <c r="G166" s="56">
        <f t="shared" si="5"/>
        <v>48807</v>
      </c>
    </row>
    <row r="167" spans="1:7" ht="21" x14ac:dyDescent="0.35">
      <c r="A167" s="62" t="s">
        <v>308</v>
      </c>
      <c r="B167" s="54" t="s">
        <v>26</v>
      </c>
      <c r="C167" s="55">
        <v>500</v>
      </c>
      <c r="D167" s="61">
        <v>3700</v>
      </c>
      <c r="E167" s="76">
        <f t="shared" si="4"/>
        <v>4200</v>
      </c>
      <c r="F167" s="56">
        <v>1.38</v>
      </c>
      <c r="G167" s="56">
        <f t="shared" si="5"/>
        <v>5796</v>
      </c>
    </row>
    <row r="168" spans="1:7" ht="21" x14ac:dyDescent="0.35">
      <c r="A168" s="62" t="s">
        <v>309</v>
      </c>
      <c r="B168" s="54" t="s">
        <v>322</v>
      </c>
      <c r="C168" s="55">
        <v>324</v>
      </c>
      <c r="D168" s="61">
        <v>2600</v>
      </c>
      <c r="E168" s="76">
        <f t="shared" si="4"/>
        <v>2924</v>
      </c>
      <c r="F168" s="56">
        <v>5.5</v>
      </c>
      <c r="G168" s="56">
        <f t="shared" si="5"/>
        <v>16082</v>
      </c>
    </row>
    <row r="169" spans="1:7" ht="21" x14ac:dyDescent="0.35">
      <c r="A169" s="62" t="s">
        <v>310</v>
      </c>
      <c r="B169" s="54" t="s">
        <v>30</v>
      </c>
      <c r="C169" s="55">
        <v>17</v>
      </c>
      <c r="D169" s="61">
        <v>32</v>
      </c>
      <c r="E169" s="76">
        <f t="shared" si="4"/>
        <v>49</v>
      </c>
      <c r="F169" s="56">
        <v>24.2</v>
      </c>
      <c r="G169" s="56">
        <f t="shared" si="5"/>
        <v>1185.8</v>
      </c>
    </row>
    <row r="170" spans="1:7" ht="21" x14ac:dyDescent="0.35">
      <c r="A170" s="62" t="s">
        <v>286</v>
      </c>
      <c r="B170" s="54" t="s">
        <v>30</v>
      </c>
      <c r="C170" s="55">
        <v>59</v>
      </c>
      <c r="D170" s="55">
        <v>405</v>
      </c>
      <c r="E170" s="76">
        <f t="shared" si="4"/>
        <v>464</v>
      </c>
      <c r="F170" s="56">
        <v>30.8</v>
      </c>
      <c r="G170" s="56">
        <f t="shared" si="5"/>
        <v>14291.2</v>
      </c>
    </row>
    <row r="171" spans="1:7" ht="21" x14ac:dyDescent="0.35">
      <c r="A171" s="62" t="s">
        <v>195</v>
      </c>
      <c r="B171" s="54" t="s">
        <v>17</v>
      </c>
      <c r="C171" s="55">
        <v>96</v>
      </c>
      <c r="D171" s="55">
        <v>0</v>
      </c>
      <c r="E171" s="76">
        <f t="shared" si="4"/>
        <v>96</v>
      </c>
      <c r="F171" s="56">
        <v>16.5</v>
      </c>
      <c r="G171" s="56">
        <f t="shared" si="5"/>
        <v>1584</v>
      </c>
    </row>
    <row r="172" spans="1:7" ht="21" x14ac:dyDescent="0.35">
      <c r="A172" s="62" t="s">
        <v>194</v>
      </c>
      <c r="B172" s="54" t="s">
        <v>17</v>
      </c>
      <c r="C172" s="55">
        <v>48</v>
      </c>
      <c r="D172" s="55">
        <v>0</v>
      </c>
      <c r="E172" s="76">
        <f t="shared" si="4"/>
        <v>48</v>
      </c>
      <c r="F172" s="56">
        <v>31.9</v>
      </c>
      <c r="G172" s="56">
        <f t="shared" si="5"/>
        <v>1531.1999999999998</v>
      </c>
    </row>
    <row r="173" spans="1:7" ht="21" x14ac:dyDescent="0.35">
      <c r="A173" s="62" t="s">
        <v>86</v>
      </c>
      <c r="B173" s="54" t="s">
        <v>17</v>
      </c>
      <c r="C173" s="55">
        <v>65</v>
      </c>
      <c r="D173" s="55">
        <v>350</v>
      </c>
      <c r="E173" s="76">
        <f t="shared" si="4"/>
        <v>415</v>
      </c>
      <c r="F173" s="56">
        <v>15.4</v>
      </c>
      <c r="G173" s="56">
        <f t="shared" si="5"/>
        <v>6391</v>
      </c>
    </row>
    <row r="174" spans="1:7" ht="21" x14ac:dyDescent="0.35">
      <c r="A174" s="62" t="s">
        <v>45</v>
      </c>
      <c r="B174" s="54" t="s">
        <v>17</v>
      </c>
      <c r="C174" s="55">
        <v>89</v>
      </c>
      <c r="D174" s="55">
        <v>100</v>
      </c>
      <c r="E174" s="76">
        <f t="shared" si="4"/>
        <v>189</v>
      </c>
      <c r="F174" s="56">
        <v>39.049999999999997</v>
      </c>
      <c r="G174" s="56">
        <f t="shared" si="5"/>
        <v>7380.45</v>
      </c>
    </row>
    <row r="175" spans="1:7" ht="21" x14ac:dyDescent="0.35">
      <c r="A175" s="62" t="s">
        <v>354</v>
      </c>
      <c r="B175" s="54" t="s">
        <v>232</v>
      </c>
      <c r="C175" s="55">
        <v>99</v>
      </c>
      <c r="D175" s="55">
        <v>0</v>
      </c>
      <c r="E175" s="76">
        <f t="shared" si="4"/>
        <v>99</v>
      </c>
      <c r="F175" s="56">
        <v>15.27</v>
      </c>
      <c r="G175" s="56">
        <f t="shared" si="5"/>
        <v>1511.73</v>
      </c>
    </row>
    <row r="176" spans="1:7" ht="21" x14ac:dyDescent="0.35">
      <c r="A176" s="62" t="s">
        <v>46</v>
      </c>
      <c r="B176" s="54" t="s">
        <v>17</v>
      </c>
      <c r="C176" s="55">
        <v>131</v>
      </c>
      <c r="D176" s="55">
        <v>100</v>
      </c>
      <c r="E176" s="76">
        <f t="shared" si="4"/>
        <v>231</v>
      </c>
      <c r="F176" s="56">
        <v>34.56</v>
      </c>
      <c r="G176" s="56">
        <f t="shared" si="5"/>
        <v>7983.3600000000006</v>
      </c>
    </row>
    <row r="177" spans="1:11" ht="21" x14ac:dyDescent="0.35">
      <c r="A177" s="62" t="s">
        <v>373</v>
      </c>
      <c r="B177" s="54" t="s">
        <v>372</v>
      </c>
      <c r="C177" s="55">
        <v>22</v>
      </c>
      <c r="D177" s="55">
        <v>0</v>
      </c>
      <c r="E177" s="76">
        <f t="shared" si="4"/>
        <v>22</v>
      </c>
      <c r="F177" s="56">
        <v>99</v>
      </c>
      <c r="G177" s="56">
        <f t="shared" si="5"/>
        <v>2178</v>
      </c>
    </row>
    <row r="178" spans="1:11" ht="21" x14ac:dyDescent="0.35">
      <c r="A178" s="62" t="s">
        <v>84</v>
      </c>
      <c r="B178" s="54" t="s">
        <v>11</v>
      </c>
      <c r="C178" s="55">
        <v>37</v>
      </c>
      <c r="D178" s="55">
        <v>43</v>
      </c>
      <c r="E178" s="76">
        <f t="shared" si="4"/>
        <v>80</v>
      </c>
      <c r="F178" s="56">
        <v>54.98</v>
      </c>
      <c r="G178" s="56">
        <f t="shared" si="5"/>
        <v>4398.3999999999996</v>
      </c>
    </row>
    <row r="179" spans="1:11" ht="21" x14ac:dyDescent="0.35">
      <c r="A179" s="62" t="s">
        <v>238</v>
      </c>
      <c r="B179" s="54" t="s">
        <v>69</v>
      </c>
      <c r="C179" s="55">
        <v>351</v>
      </c>
      <c r="D179" s="55">
        <v>850</v>
      </c>
      <c r="E179" s="76">
        <f t="shared" si="4"/>
        <v>1201</v>
      </c>
      <c r="F179" s="56">
        <v>8.25</v>
      </c>
      <c r="G179" s="56">
        <f t="shared" si="5"/>
        <v>9908.25</v>
      </c>
    </row>
    <row r="180" spans="1:11" ht="21" x14ac:dyDescent="0.35">
      <c r="A180" s="62" t="s">
        <v>293</v>
      </c>
      <c r="B180" s="54" t="s">
        <v>30</v>
      </c>
      <c r="C180" s="55">
        <v>12</v>
      </c>
      <c r="D180" s="55">
        <v>89</v>
      </c>
      <c r="E180" s="76">
        <f t="shared" si="4"/>
        <v>101</v>
      </c>
      <c r="F180" s="56">
        <v>17.440000000000001</v>
      </c>
      <c r="G180" s="56">
        <f t="shared" si="5"/>
        <v>1761.44</v>
      </c>
    </row>
    <row r="181" spans="1:11" ht="21" x14ac:dyDescent="0.35">
      <c r="A181" s="62" t="s">
        <v>287</v>
      </c>
      <c r="B181" s="54" t="s">
        <v>30</v>
      </c>
      <c r="C181" s="55">
        <v>9</v>
      </c>
      <c r="D181" s="55">
        <v>0</v>
      </c>
      <c r="E181" s="76">
        <f t="shared" si="4"/>
        <v>9</v>
      </c>
      <c r="F181" s="56">
        <v>2722.5</v>
      </c>
      <c r="G181" s="56">
        <f t="shared" si="5"/>
        <v>24502.5</v>
      </c>
    </row>
    <row r="182" spans="1:11" ht="21" x14ac:dyDescent="0.35">
      <c r="A182" s="62" t="s">
        <v>226</v>
      </c>
      <c r="B182" s="54" t="s">
        <v>73</v>
      </c>
      <c r="C182" s="55">
        <v>46</v>
      </c>
      <c r="D182" s="55">
        <v>312</v>
      </c>
      <c r="E182" s="76">
        <f t="shared" si="4"/>
        <v>358</v>
      </c>
      <c r="F182" s="56">
        <v>104.5</v>
      </c>
      <c r="G182" s="56">
        <f t="shared" si="5"/>
        <v>37411</v>
      </c>
    </row>
    <row r="183" spans="1:11" ht="21" x14ac:dyDescent="0.35">
      <c r="A183" s="62" t="s">
        <v>196</v>
      </c>
      <c r="B183" s="54" t="s">
        <v>30</v>
      </c>
      <c r="C183" s="55">
        <v>12</v>
      </c>
      <c r="D183" s="55">
        <v>202</v>
      </c>
      <c r="E183" s="76">
        <f t="shared" si="4"/>
        <v>214</v>
      </c>
      <c r="F183" s="56">
        <v>99</v>
      </c>
      <c r="G183" s="56">
        <f t="shared" si="5"/>
        <v>21186</v>
      </c>
      <c r="K183" t="s">
        <v>272</v>
      </c>
    </row>
    <row r="184" spans="1:11" ht="21" x14ac:dyDescent="0.35">
      <c r="A184" s="62" t="s">
        <v>321</v>
      </c>
      <c r="B184" s="54" t="s">
        <v>73</v>
      </c>
      <c r="C184" s="55">
        <v>19</v>
      </c>
      <c r="D184" s="55">
        <v>180</v>
      </c>
      <c r="E184" s="76">
        <f t="shared" si="4"/>
        <v>199</v>
      </c>
      <c r="F184" s="56">
        <v>46.7</v>
      </c>
      <c r="G184" s="56">
        <f t="shared" si="5"/>
        <v>9293.3000000000011</v>
      </c>
    </row>
    <row r="185" spans="1:11" ht="21" x14ac:dyDescent="0.35">
      <c r="A185" s="62" t="s">
        <v>422</v>
      </c>
      <c r="B185" s="54" t="s">
        <v>73</v>
      </c>
      <c r="C185" s="55">
        <v>0</v>
      </c>
      <c r="D185" s="55">
        <v>36</v>
      </c>
      <c r="E185" s="76">
        <f t="shared" si="4"/>
        <v>36</v>
      </c>
      <c r="F185" s="56">
        <v>163.41</v>
      </c>
      <c r="G185" s="56">
        <f t="shared" si="5"/>
        <v>5882.76</v>
      </c>
    </row>
    <row r="186" spans="1:11" ht="21" x14ac:dyDescent="0.35">
      <c r="A186" s="62" t="s">
        <v>210</v>
      </c>
      <c r="B186" s="54" t="s">
        <v>211</v>
      </c>
      <c r="C186" s="55">
        <v>71</v>
      </c>
      <c r="D186" s="55">
        <v>61</v>
      </c>
      <c r="E186" s="76">
        <f t="shared" si="4"/>
        <v>132</v>
      </c>
      <c r="F186" s="56">
        <v>99</v>
      </c>
      <c r="G186" s="56">
        <f t="shared" si="5"/>
        <v>13068</v>
      </c>
    </row>
    <row r="187" spans="1:11" ht="21" x14ac:dyDescent="0.35">
      <c r="A187" s="62" t="s">
        <v>241</v>
      </c>
      <c r="B187" s="54" t="s">
        <v>73</v>
      </c>
      <c r="C187" s="55">
        <v>116</v>
      </c>
      <c r="D187" s="55">
        <v>1290</v>
      </c>
      <c r="E187" s="76">
        <f t="shared" si="4"/>
        <v>1406</v>
      </c>
      <c r="F187" s="56">
        <v>97.9</v>
      </c>
      <c r="G187" s="56">
        <f t="shared" si="5"/>
        <v>137647.4</v>
      </c>
    </row>
    <row r="188" spans="1:11" ht="21" x14ac:dyDescent="0.35">
      <c r="A188" s="62" t="s">
        <v>77</v>
      </c>
      <c r="B188" s="54" t="s">
        <v>73</v>
      </c>
      <c r="C188" s="55">
        <v>26</v>
      </c>
      <c r="D188" s="55">
        <v>1203</v>
      </c>
      <c r="E188" s="76">
        <f t="shared" si="4"/>
        <v>1229</v>
      </c>
      <c r="F188" s="56">
        <v>74.8</v>
      </c>
      <c r="G188" s="56">
        <f t="shared" si="5"/>
        <v>91929.2</v>
      </c>
    </row>
    <row r="189" spans="1:11" ht="21" x14ac:dyDescent="0.35">
      <c r="A189" s="62" t="s">
        <v>78</v>
      </c>
      <c r="B189" s="54" t="s">
        <v>85</v>
      </c>
      <c r="C189" s="55">
        <v>60</v>
      </c>
      <c r="D189" s="55">
        <v>540</v>
      </c>
      <c r="E189" s="76">
        <f t="shared" si="4"/>
        <v>600</v>
      </c>
      <c r="F189" s="56">
        <v>99</v>
      </c>
      <c r="G189" s="56">
        <f t="shared" si="5"/>
        <v>59400</v>
      </c>
    </row>
    <row r="190" spans="1:11" ht="21" x14ac:dyDescent="0.35">
      <c r="A190" s="62" t="s">
        <v>74</v>
      </c>
      <c r="B190" s="54" t="s">
        <v>73</v>
      </c>
      <c r="C190" s="55">
        <v>60</v>
      </c>
      <c r="D190" s="55">
        <v>1379</v>
      </c>
      <c r="E190" s="76">
        <f t="shared" si="4"/>
        <v>1439</v>
      </c>
      <c r="F190" s="56">
        <v>46.7</v>
      </c>
      <c r="G190" s="56">
        <f t="shared" si="5"/>
        <v>67201.3</v>
      </c>
    </row>
    <row r="191" spans="1:11" ht="21" x14ac:dyDescent="0.35">
      <c r="A191" s="62" t="s">
        <v>70</v>
      </c>
      <c r="B191" s="54" t="s">
        <v>30</v>
      </c>
      <c r="C191" s="55">
        <v>50</v>
      </c>
      <c r="D191" s="55">
        <v>256</v>
      </c>
      <c r="E191" s="76">
        <f t="shared" si="4"/>
        <v>306</v>
      </c>
      <c r="F191" s="56">
        <v>19.690000000000001</v>
      </c>
      <c r="G191" s="56">
        <f t="shared" si="5"/>
        <v>6025.14</v>
      </c>
    </row>
    <row r="192" spans="1:11" ht="21" x14ac:dyDescent="0.35">
      <c r="A192" s="62" t="s">
        <v>72</v>
      </c>
      <c r="B192" s="54" t="s">
        <v>73</v>
      </c>
      <c r="C192" s="55">
        <v>54</v>
      </c>
      <c r="D192" s="55">
        <v>1572</v>
      </c>
      <c r="E192" s="76">
        <f t="shared" si="4"/>
        <v>1626</v>
      </c>
      <c r="F192" s="56">
        <v>99</v>
      </c>
      <c r="G192" s="56">
        <f t="shared" si="5"/>
        <v>160974</v>
      </c>
    </row>
    <row r="193" spans="1:8" ht="21" x14ac:dyDescent="0.35">
      <c r="A193" s="62" t="s">
        <v>71</v>
      </c>
      <c r="B193" s="54" t="s">
        <v>30</v>
      </c>
      <c r="C193" s="55">
        <v>88</v>
      </c>
      <c r="D193" s="55">
        <v>108</v>
      </c>
      <c r="E193" s="76">
        <f t="shared" si="4"/>
        <v>196</v>
      </c>
      <c r="F193" s="56">
        <v>99</v>
      </c>
      <c r="G193" s="56">
        <f t="shared" si="5"/>
        <v>19404</v>
      </c>
    </row>
    <row r="194" spans="1:8" ht="21" x14ac:dyDescent="0.35">
      <c r="A194" s="62" t="s">
        <v>288</v>
      </c>
      <c r="B194" s="54" t="s">
        <v>81</v>
      </c>
      <c r="C194" s="55">
        <v>5</v>
      </c>
      <c r="D194" s="55">
        <v>30</v>
      </c>
      <c r="E194" s="76">
        <f t="shared" si="4"/>
        <v>35</v>
      </c>
      <c r="F194" s="56">
        <v>385</v>
      </c>
      <c r="G194" s="56">
        <f t="shared" si="5"/>
        <v>13475</v>
      </c>
    </row>
    <row r="195" spans="1:8" ht="21" x14ac:dyDescent="0.35">
      <c r="A195" s="62" t="s">
        <v>289</v>
      </c>
      <c r="B195" s="54" t="s">
        <v>11</v>
      </c>
      <c r="C195" s="55">
        <v>556</v>
      </c>
      <c r="D195" s="55">
        <v>0</v>
      </c>
      <c r="E195" s="76">
        <f t="shared" ref="E195:E212" si="6">(C195+D195)</f>
        <v>556</v>
      </c>
      <c r="F195" s="56">
        <v>26.4</v>
      </c>
      <c r="G195" s="56">
        <f t="shared" si="5"/>
        <v>14678.4</v>
      </c>
    </row>
    <row r="196" spans="1:8" ht="21" x14ac:dyDescent="0.35">
      <c r="A196" s="62" t="s">
        <v>444</v>
      </c>
      <c r="B196" s="54" t="s">
        <v>30</v>
      </c>
      <c r="C196" s="55">
        <v>5</v>
      </c>
      <c r="D196" s="55">
        <v>0</v>
      </c>
      <c r="E196" s="76">
        <f t="shared" si="6"/>
        <v>5</v>
      </c>
      <c r="F196" s="56">
        <v>66</v>
      </c>
      <c r="G196" s="56">
        <f t="shared" si="5"/>
        <v>330</v>
      </c>
    </row>
    <row r="197" spans="1:8" ht="21" x14ac:dyDescent="0.35">
      <c r="A197" s="62" t="s">
        <v>318</v>
      </c>
      <c r="B197" s="54" t="s">
        <v>85</v>
      </c>
      <c r="C197" s="55">
        <v>0</v>
      </c>
      <c r="D197" s="55">
        <v>4</v>
      </c>
      <c r="E197" s="76">
        <f>(C197+D197)</f>
        <v>4</v>
      </c>
      <c r="F197" s="56">
        <v>24.2</v>
      </c>
      <c r="G197" s="56">
        <f t="shared" si="5"/>
        <v>96.8</v>
      </c>
    </row>
    <row r="198" spans="1:8" ht="21" x14ac:dyDescent="0.35">
      <c r="A198" s="62" t="s">
        <v>290</v>
      </c>
      <c r="B198" s="54" t="s">
        <v>26</v>
      </c>
      <c r="C198" s="55">
        <v>213</v>
      </c>
      <c r="D198" s="55">
        <v>100</v>
      </c>
      <c r="E198" s="76">
        <f t="shared" si="6"/>
        <v>313</v>
      </c>
      <c r="F198" s="56">
        <v>0.21</v>
      </c>
      <c r="G198" s="56">
        <f t="shared" si="5"/>
        <v>65.73</v>
      </c>
      <c r="H198" t="s">
        <v>273</v>
      </c>
    </row>
    <row r="199" spans="1:8" ht="21" x14ac:dyDescent="0.35">
      <c r="A199" s="62" t="s">
        <v>247</v>
      </c>
      <c r="B199" s="54" t="s">
        <v>11</v>
      </c>
      <c r="C199" s="55">
        <v>552</v>
      </c>
      <c r="D199" s="55">
        <v>400</v>
      </c>
      <c r="E199" s="76">
        <f t="shared" si="6"/>
        <v>952</v>
      </c>
      <c r="F199" s="56">
        <v>30.8</v>
      </c>
      <c r="G199" s="56">
        <f t="shared" si="5"/>
        <v>29321.600000000002</v>
      </c>
    </row>
    <row r="200" spans="1:8" ht="21" x14ac:dyDescent="0.35">
      <c r="A200" s="62" t="s">
        <v>433</v>
      </c>
      <c r="B200" s="54" t="s">
        <v>232</v>
      </c>
      <c r="C200" s="55">
        <v>0</v>
      </c>
      <c r="D200" s="55">
        <v>2</v>
      </c>
      <c r="E200" s="76">
        <f t="shared" si="6"/>
        <v>2</v>
      </c>
      <c r="F200" s="56">
        <v>23587</v>
      </c>
      <c r="G200" s="56">
        <f t="shared" si="5"/>
        <v>47174</v>
      </c>
    </row>
    <row r="201" spans="1:8" ht="21" x14ac:dyDescent="0.35">
      <c r="A201" s="62" t="s">
        <v>434</v>
      </c>
      <c r="B201" s="54" t="s">
        <v>232</v>
      </c>
      <c r="C201" s="55">
        <v>6</v>
      </c>
      <c r="D201" s="55">
        <v>17</v>
      </c>
      <c r="E201" s="76">
        <f t="shared" si="6"/>
        <v>23</v>
      </c>
      <c r="F201" s="56">
        <v>6600</v>
      </c>
      <c r="G201" s="56">
        <f t="shared" si="5"/>
        <v>151800</v>
      </c>
    </row>
    <row r="202" spans="1:8" ht="21" x14ac:dyDescent="0.35">
      <c r="A202" s="62" t="s">
        <v>367</v>
      </c>
      <c r="B202" s="54" t="s">
        <v>17</v>
      </c>
      <c r="C202" s="55">
        <v>4</v>
      </c>
      <c r="D202" s="55">
        <v>8</v>
      </c>
      <c r="E202" s="76">
        <f t="shared" si="6"/>
        <v>12</v>
      </c>
      <c r="F202" s="56">
        <v>380.46</v>
      </c>
      <c r="G202" s="56">
        <f t="shared" si="5"/>
        <v>4565.5199999999995</v>
      </c>
    </row>
    <row r="203" spans="1:8" ht="21" x14ac:dyDescent="0.35">
      <c r="A203" s="62" t="s">
        <v>291</v>
      </c>
      <c r="B203" s="54" t="s">
        <v>30</v>
      </c>
      <c r="C203" s="55">
        <v>4</v>
      </c>
      <c r="D203" s="55">
        <v>20</v>
      </c>
      <c r="E203" s="76">
        <f t="shared" si="6"/>
        <v>24</v>
      </c>
      <c r="F203" s="56">
        <v>82.5</v>
      </c>
      <c r="G203" s="56">
        <f t="shared" si="5"/>
        <v>1980</v>
      </c>
    </row>
    <row r="204" spans="1:8" ht="21" x14ac:dyDescent="0.35">
      <c r="A204" s="62" t="s">
        <v>242</v>
      </c>
      <c r="B204" s="54" t="s">
        <v>11</v>
      </c>
      <c r="C204" s="55">
        <v>181</v>
      </c>
      <c r="D204" s="55">
        <v>0</v>
      </c>
      <c r="E204" s="76">
        <f t="shared" si="6"/>
        <v>181</v>
      </c>
      <c r="F204" s="56">
        <v>63</v>
      </c>
      <c r="G204" s="56">
        <f t="shared" si="5"/>
        <v>11403</v>
      </c>
    </row>
    <row r="205" spans="1:8" ht="21" x14ac:dyDescent="0.35">
      <c r="A205" s="62" t="s">
        <v>292</v>
      </c>
      <c r="B205" s="54" t="s">
        <v>30</v>
      </c>
      <c r="C205" s="55">
        <v>8</v>
      </c>
      <c r="D205" s="55">
        <v>5</v>
      </c>
      <c r="E205" s="76">
        <f t="shared" si="6"/>
        <v>13</v>
      </c>
      <c r="F205" s="56">
        <v>31.89</v>
      </c>
      <c r="G205" s="56">
        <f t="shared" si="5"/>
        <v>414.57</v>
      </c>
    </row>
    <row r="206" spans="1:8" ht="21" x14ac:dyDescent="0.35">
      <c r="A206" s="62" t="s">
        <v>299</v>
      </c>
      <c r="B206" s="54" t="s">
        <v>425</v>
      </c>
      <c r="C206" s="55">
        <v>264</v>
      </c>
      <c r="D206" s="55">
        <v>1800</v>
      </c>
      <c r="E206" s="76">
        <f t="shared" si="6"/>
        <v>2064</v>
      </c>
      <c r="F206" s="56">
        <v>2.31</v>
      </c>
      <c r="G206" s="56">
        <f t="shared" ref="G206:G212" si="7">E206*F206</f>
        <v>4767.84</v>
      </c>
    </row>
    <row r="207" spans="1:8" ht="21" x14ac:dyDescent="0.35">
      <c r="A207" s="62" t="s">
        <v>47</v>
      </c>
      <c r="B207" s="54" t="s">
        <v>17</v>
      </c>
      <c r="C207" s="55">
        <v>19</v>
      </c>
      <c r="D207" s="55">
        <v>116</v>
      </c>
      <c r="E207" s="76">
        <f t="shared" si="6"/>
        <v>135</v>
      </c>
      <c r="F207" s="56">
        <v>73.5</v>
      </c>
      <c r="G207" s="56">
        <f t="shared" si="7"/>
        <v>9922.5</v>
      </c>
    </row>
    <row r="208" spans="1:8" ht="21" x14ac:dyDescent="0.35">
      <c r="A208" s="62" t="s">
        <v>337</v>
      </c>
      <c r="B208" s="54" t="s">
        <v>17</v>
      </c>
      <c r="C208" s="55">
        <v>0</v>
      </c>
      <c r="D208" s="55">
        <v>100</v>
      </c>
      <c r="E208" s="76">
        <f t="shared" si="6"/>
        <v>100</v>
      </c>
      <c r="F208" s="56">
        <v>71.5</v>
      </c>
      <c r="G208" s="56">
        <f t="shared" si="7"/>
        <v>7150</v>
      </c>
    </row>
    <row r="209" spans="1:7" ht="21" x14ac:dyDescent="0.35">
      <c r="A209" s="62" t="s">
        <v>257</v>
      </c>
      <c r="B209" s="54" t="s">
        <v>65</v>
      </c>
      <c r="C209" s="55">
        <v>100</v>
      </c>
      <c r="D209" s="55">
        <v>100</v>
      </c>
      <c r="E209" s="76">
        <f t="shared" si="6"/>
        <v>200</v>
      </c>
      <c r="F209" s="56">
        <v>1.0900000000000001</v>
      </c>
      <c r="G209" s="56">
        <f t="shared" si="7"/>
        <v>218.00000000000003</v>
      </c>
    </row>
    <row r="210" spans="1:7" ht="21" x14ac:dyDescent="0.35">
      <c r="A210" s="62" t="s">
        <v>230</v>
      </c>
      <c r="B210" s="54" t="s">
        <v>231</v>
      </c>
      <c r="C210" s="55">
        <v>8</v>
      </c>
      <c r="D210" s="55">
        <v>0</v>
      </c>
      <c r="E210" s="76">
        <f t="shared" si="6"/>
        <v>8</v>
      </c>
      <c r="F210" s="56">
        <v>0.56999999999999995</v>
      </c>
      <c r="G210" s="56">
        <f t="shared" si="7"/>
        <v>4.5599999999999996</v>
      </c>
    </row>
    <row r="211" spans="1:7" ht="21" x14ac:dyDescent="0.35">
      <c r="A211" s="63" t="s">
        <v>439</v>
      </c>
      <c r="B211" s="59" t="s">
        <v>30</v>
      </c>
      <c r="C211" s="55">
        <v>0</v>
      </c>
      <c r="D211" s="55">
        <v>4</v>
      </c>
      <c r="E211" s="76">
        <f t="shared" si="6"/>
        <v>4</v>
      </c>
      <c r="F211" s="56">
        <v>308</v>
      </c>
      <c r="G211" s="56">
        <f t="shared" si="7"/>
        <v>1232</v>
      </c>
    </row>
    <row r="212" spans="1:7" ht="21" x14ac:dyDescent="0.35">
      <c r="A212" s="63" t="s">
        <v>258</v>
      </c>
      <c r="B212" s="59" t="s">
        <v>68</v>
      </c>
      <c r="C212" s="55">
        <v>3</v>
      </c>
      <c r="D212" s="55">
        <v>29</v>
      </c>
      <c r="E212" s="76">
        <f t="shared" si="6"/>
        <v>32</v>
      </c>
      <c r="F212" s="56">
        <v>1089</v>
      </c>
      <c r="G212" s="56">
        <f t="shared" si="7"/>
        <v>34848</v>
      </c>
    </row>
    <row r="213" spans="1:7" ht="15.75" x14ac:dyDescent="0.25">
      <c r="A213" s="49" t="s">
        <v>88</v>
      </c>
      <c r="B213" s="50"/>
      <c r="C213" s="51">
        <f>SUM(C59:C212)</f>
        <v>19755</v>
      </c>
      <c r="D213" s="51">
        <f>SUM(D59:D212)</f>
        <v>52517</v>
      </c>
      <c r="E213" s="51">
        <v>57121</v>
      </c>
      <c r="F213" s="52">
        <f>SUM(F17:F212)</f>
        <v>67890.783000000025</v>
      </c>
      <c r="G213" s="53">
        <f>SUM(G17:G212)</f>
        <v>2288767.2449999996</v>
      </c>
    </row>
    <row r="214" spans="1:7" x14ac:dyDescent="0.25">
      <c r="B214" s="4"/>
      <c r="C214" s="44"/>
      <c r="D214" s="44"/>
      <c r="E214" s="44"/>
      <c r="F214" s="45"/>
      <c r="G214" s="45"/>
    </row>
    <row r="215" spans="1:7" x14ac:dyDescent="0.25">
      <c r="B215" s="4"/>
    </row>
    <row r="216" spans="1:7" x14ac:dyDescent="0.25">
      <c r="B216" s="4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</sheetData>
  <autoFilter ref="A14:B213" xr:uid="{00000000-0009-0000-0000-000000000000}"/>
  <sortState xmlns:xlrd2="http://schemas.microsoft.com/office/spreadsheetml/2017/richdata2" ref="A17:B218">
    <sortCondition ref="A17"/>
  </sortState>
  <mergeCells count="6">
    <mergeCell ref="A12:G12"/>
    <mergeCell ref="A7:G7"/>
    <mergeCell ref="A8:G8"/>
    <mergeCell ref="A9:G9"/>
    <mergeCell ref="A10:G10"/>
    <mergeCell ref="A11:G11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90"/>
  <sheetViews>
    <sheetView showGridLines="0" tabSelected="1" topLeftCell="A80" zoomScale="120" zoomScaleNormal="120" workbookViewId="0">
      <selection activeCell="A130" sqref="A130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6"/>
    </row>
    <row r="2" spans="1:7" ht="17.25" x14ac:dyDescent="0.25">
      <c r="A2" s="47"/>
    </row>
    <row r="3" spans="1:7" ht="15.75" x14ac:dyDescent="0.25">
      <c r="A3" s="48"/>
    </row>
    <row r="4" spans="1:7" ht="17.25" x14ac:dyDescent="0.25">
      <c r="A4" s="47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78" t="s">
        <v>2</v>
      </c>
      <c r="B7" s="78"/>
      <c r="C7" s="78"/>
      <c r="D7" s="78"/>
      <c r="E7" s="78"/>
      <c r="F7" s="78"/>
      <c r="G7" s="78"/>
    </row>
    <row r="8" spans="1:7" x14ac:dyDescent="0.25">
      <c r="A8" s="81" t="s">
        <v>383</v>
      </c>
      <c r="B8" s="78"/>
      <c r="C8" s="78"/>
      <c r="D8" s="78"/>
      <c r="E8" s="78"/>
      <c r="F8" s="78"/>
      <c r="G8" s="78"/>
    </row>
    <row r="9" spans="1:7" x14ac:dyDescent="0.25">
      <c r="A9" s="82" t="s">
        <v>449</v>
      </c>
      <c r="B9" s="82"/>
      <c r="C9" s="82"/>
      <c r="D9" s="82"/>
      <c r="E9" s="82"/>
      <c r="F9" s="82"/>
      <c r="G9" s="82"/>
    </row>
    <row r="10" spans="1:7" x14ac:dyDescent="0.25">
      <c r="A10" s="78" t="s">
        <v>398</v>
      </c>
      <c r="B10" s="78"/>
      <c r="C10" s="78"/>
      <c r="D10" s="78"/>
      <c r="E10" s="78"/>
      <c r="F10" s="78"/>
      <c r="G10" s="78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378</v>
      </c>
      <c r="D12" s="10" t="s">
        <v>378</v>
      </c>
      <c r="E12" s="9" t="s">
        <v>382</v>
      </c>
      <c r="F12" s="9" t="s">
        <v>6</v>
      </c>
      <c r="G12" s="11" t="s">
        <v>6</v>
      </c>
    </row>
    <row r="13" spans="1:7" x14ac:dyDescent="0.25">
      <c r="A13" s="28"/>
      <c r="B13" s="29"/>
      <c r="C13" s="29" t="s">
        <v>379</v>
      </c>
      <c r="D13" s="29" t="s">
        <v>379</v>
      </c>
      <c r="E13" s="29" t="s">
        <v>378</v>
      </c>
      <c r="F13" s="29" t="s">
        <v>7</v>
      </c>
      <c r="G13" s="30" t="s">
        <v>5</v>
      </c>
    </row>
    <row r="14" spans="1:7" x14ac:dyDescent="0.25">
      <c r="A14" s="12"/>
      <c r="B14" s="12"/>
      <c r="C14" s="13" t="s">
        <v>380</v>
      </c>
      <c r="D14" s="12" t="s">
        <v>381</v>
      </c>
      <c r="E14" s="12"/>
      <c r="F14" s="12" t="s">
        <v>209</v>
      </c>
      <c r="G14" s="13" t="s">
        <v>209</v>
      </c>
    </row>
    <row r="15" spans="1:7" x14ac:dyDescent="0.25">
      <c r="A15" s="1" t="s">
        <v>89</v>
      </c>
      <c r="B15" s="2" t="s">
        <v>90</v>
      </c>
      <c r="C15" s="20">
        <v>100</v>
      </c>
      <c r="D15" s="20">
        <v>150</v>
      </c>
      <c r="E15" s="20">
        <f t="shared" ref="E15:E43" si="0">(C15+D15)</f>
        <v>250</v>
      </c>
      <c r="F15" s="5">
        <v>15.4</v>
      </c>
      <c r="G15" s="5">
        <f t="shared" ref="G15:G64" si="1">E15*F15</f>
        <v>3850</v>
      </c>
    </row>
    <row r="16" spans="1:7" x14ac:dyDescent="0.25">
      <c r="A16" s="1" t="s">
        <v>91</v>
      </c>
      <c r="B16" s="2" t="s">
        <v>90</v>
      </c>
      <c r="C16" s="20">
        <v>202</v>
      </c>
      <c r="D16" s="20">
        <v>450</v>
      </c>
      <c r="E16" s="20">
        <f t="shared" si="0"/>
        <v>652</v>
      </c>
      <c r="F16" s="5">
        <v>15.4</v>
      </c>
      <c r="G16" s="5">
        <f t="shared" si="1"/>
        <v>10040.800000000001</v>
      </c>
    </row>
    <row r="17" spans="1:7" x14ac:dyDescent="0.25">
      <c r="A17" s="1" t="s">
        <v>178</v>
      </c>
      <c r="B17" s="2" t="s">
        <v>154</v>
      </c>
      <c r="C17" s="20">
        <v>52</v>
      </c>
      <c r="D17" s="20">
        <v>96</v>
      </c>
      <c r="E17" s="20">
        <f t="shared" si="0"/>
        <v>148</v>
      </c>
      <c r="F17" s="5">
        <v>10.81</v>
      </c>
      <c r="G17" s="5">
        <f t="shared" si="1"/>
        <v>1599.88</v>
      </c>
    </row>
    <row r="18" spans="1:7" x14ac:dyDescent="0.25">
      <c r="A18" s="1" t="s">
        <v>179</v>
      </c>
      <c r="B18" s="2" t="s">
        <v>154</v>
      </c>
      <c r="C18" s="20">
        <v>43</v>
      </c>
      <c r="D18" s="20">
        <v>276</v>
      </c>
      <c r="E18" s="20">
        <f t="shared" si="0"/>
        <v>319</v>
      </c>
      <c r="F18" s="5">
        <v>13.42</v>
      </c>
      <c r="G18" s="5">
        <f t="shared" si="1"/>
        <v>4280.9799999999996</v>
      </c>
    </row>
    <row r="19" spans="1:7" x14ac:dyDescent="0.25">
      <c r="A19" s="1" t="s">
        <v>153</v>
      </c>
      <c r="B19" s="2" t="s">
        <v>154</v>
      </c>
      <c r="C19" s="20">
        <v>30</v>
      </c>
      <c r="D19" s="20">
        <v>78</v>
      </c>
      <c r="E19" s="20">
        <f t="shared" si="0"/>
        <v>108</v>
      </c>
      <c r="F19" s="5">
        <v>91.18</v>
      </c>
      <c r="G19" s="5">
        <f t="shared" si="1"/>
        <v>9847.44</v>
      </c>
    </row>
    <row r="20" spans="1:7" x14ac:dyDescent="0.25">
      <c r="A20" s="1" t="s">
        <v>166</v>
      </c>
      <c r="B20" s="2" t="s">
        <v>90</v>
      </c>
      <c r="C20" s="20">
        <v>2</v>
      </c>
      <c r="D20" s="20">
        <v>2</v>
      </c>
      <c r="E20" s="20">
        <f t="shared" si="0"/>
        <v>4</v>
      </c>
      <c r="F20" s="5">
        <v>492.8</v>
      </c>
      <c r="G20" s="5">
        <f t="shared" si="1"/>
        <v>1971.2</v>
      </c>
    </row>
    <row r="21" spans="1:7" x14ac:dyDescent="0.25">
      <c r="A21" s="1" t="s">
        <v>264</v>
      </c>
      <c r="B21" s="2" t="s">
        <v>233</v>
      </c>
      <c r="C21" s="20">
        <v>0</v>
      </c>
      <c r="D21" s="20">
        <v>4</v>
      </c>
      <c r="E21" s="20">
        <f t="shared" si="0"/>
        <v>4</v>
      </c>
      <c r="F21" s="5">
        <v>492.8</v>
      </c>
      <c r="G21" s="5">
        <f t="shared" si="1"/>
        <v>1971.2</v>
      </c>
    </row>
    <row r="22" spans="1:7" x14ac:dyDescent="0.25">
      <c r="A22" s="1" t="s">
        <v>165</v>
      </c>
      <c r="B22" s="2" t="s">
        <v>90</v>
      </c>
      <c r="C22" s="20">
        <v>0</v>
      </c>
      <c r="D22" s="20">
        <v>4</v>
      </c>
      <c r="E22" s="20">
        <f t="shared" si="0"/>
        <v>4</v>
      </c>
      <c r="F22" s="5">
        <v>355.9</v>
      </c>
      <c r="G22" s="5">
        <f t="shared" si="1"/>
        <v>1423.6</v>
      </c>
    </row>
    <row r="23" spans="1:7" x14ac:dyDescent="0.25">
      <c r="A23" s="1" t="s">
        <v>155</v>
      </c>
      <c r="B23" s="2" t="s">
        <v>90</v>
      </c>
      <c r="C23" s="20">
        <v>3</v>
      </c>
      <c r="D23" s="20">
        <v>4</v>
      </c>
      <c r="E23" s="20">
        <f t="shared" si="0"/>
        <v>7</v>
      </c>
      <c r="F23" s="5">
        <v>6.15</v>
      </c>
      <c r="G23" s="5">
        <f t="shared" si="1"/>
        <v>43.050000000000004</v>
      </c>
    </row>
    <row r="24" spans="1:7" x14ac:dyDescent="0.25">
      <c r="A24" s="1" t="s">
        <v>156</v>
      </c>
      <c r="B24" s="2" t="s">
        <v>90</v>
      </c>
      <c r="C24" s="20">
        <v>372</v>
      </c>
      <c r="D24" s="20">
        <v>3875</v>
      </c>
      <c r="E24" s="20">
        <f t="shared" si="0"/>
        <v>4247</v>
      </c>
      <c r="F24" s="5">
        <v>9.3000000000000007</v>
      </c>
      <c r="G24" s="5">
        <f t="shared" si="1"/>
        <v>39497.100000000006</v>
      </c>
    </row>
    <row r="25" spans="1:7" x14ac:dyDescent="0.25">
      <c r="A25" s="1" t="s">
        <v>92</v>
      </c>
      <c r="B25" s="2" t="s">
        <v>90</v>
      </c>
      <c r="C25" s="20">
        <v>50</v>
      </c>
      <c r="D25" s="20">
        <v>280</v>
      </c>
      <c r="E25" s="20">
        <f t="shared" si="0"/>
        <v>330</v>
      </c>
      <c r="F25" s="5">
        <v>41.36</v>
      </c>
      <c r="G25" s="5">
        <f t="shared" si="1"/>
        <v>13648.8</v>
      </c>
    </row>
    <row r="26" spans="1:7" x14ac:dyDescent="0.25">
      <c r="A26" s="1" t="s">
        <v>311</v>
      </c>
      <c r="B26" s="2" t="s">
        <v>90</v>
      </c>
      <c r="C26" s="20">
        <v>175</v>
      </c>
      <c r="D26" s="20">
        <v>650</v>
      </c>
      <c r="E26" s="20">
        <f t="shared" si="0"/>
        <v>825</v>
      </c>
      <c r="F26" s="5">
        <v>36.799999999999997</v>
      </c>
      <c r="G26" s="5">
        <f t="shared" si="1"/>
        <v>30359.999999999996</v>
      </c>
    </row>
    <row r="27" spans="1:7" x14ac:dyDescent="0.25">
      <c r="A27" s="1" t="s">
        <v>94</v>
      </c>
      <c r="B27" s="2" t="s">
        <v>93</v>
      </c>
      <c r="C27" s="20">
        <v>300</v>
      </c>
      <c r="D27" s="20">
        <v>500</v>
      </c>
      <c r="E27" s="20">
        <f t="shared" si="0"/>
        <v>800</v>
      </c>
      <c r="F27" s="5">
        <v>2.25</v>
      </c>
      <c r="G27" s="5">
        <f t="shared" si="1"/>
        <v>1800</v>
      </c>
    </row>
    <row r="28" spans="1:7" x14ac:dyDescent="0.25">
      <c r="A28" s="1" t="s">
        <v>95</v>
      </c>
      <c r="B28" s="2" t="s">
        <v>93</v>
      </c>
      <c r="C28" s="20">
        <v>494</v>
      </c>
      <c r="D28" s="20">
        <v>300</v>
      </c>
      <c r="E28" s="20">
        <f t="shared" si="0"/>
        <v>794</v>
      </c>
      <c r="F28" s="5">
        <v>2.88</v>
      </c>
      <c r="G28" s="5">
        <f t="shared" si="1"/>
        <v>2286.7199999999998</v>
      </c>
    </row>
    <row r="29" spans="1:7" x14ac:dyDescent="0.25">
      <c r="A29" s="1" t="s">
        <v>96</v>
      </c>
      <c r="B29" s="2" t="s">
        <v>93</v>
      </c>
      <c r="C29" s="20">
        <v>500</v>
      </c>
      <c r="D29" s="20">
        <v>1500</v>
      </c>
      <c r="E29" s="20">
        <f t="shared" si="0"/>
        <v>2000</v>
      </c>
      <c r="F29" s="5">
        <v>4.18</v>
      </c>
      <c r="G29" s="5">
        <f t="shared" si="1"/>
        <v>8360</v>
      </c>
    </row>
    <row r="30" spans="1:7" x14ac:dyDescent="0.25">
      <c r="A30" s="1" t="s">
        <v>253</v>
      </c>
      <c r="B30" s="2" t="s">
        <v>90</v>
      </c>
      <c r="C30" s="20">
        <v>258</v>
      </c>
      <c r="D30" s="20">
        <v>500</v>
      </c>
      <c r="E30" s="20">
        <f t="shared" si="0"/>
        <v>758</v>
      </c>
      <c r="F30" s="5">
        <v>3.01</v>
      </c>
      <c r="G30" s="5">
        <f t="shared" si="1"/>
        <v>2281.58</v>
      </c>
    </row>
    <row r="31" spans="1:7" x14ac:dyDescent="0.25">
      <c r="A31" s="1" t="s">
        <v>323</v>
      </c>
      <c r="B31" s="2" t="s">
        <v>324</v>
      </c>
      <c r="C31" s="20">
        <v>157</v>
      </c>
      <c r="D31" s="20">
        <v>500</v>
      </c>
      <c r="E31" s="20">
        <f t="shared" si="0"/>
        <v>657</v>
      </c>
      <c r="F31" s="5">
        <v>3.01</v>
      </c>
      <c r="G31" s="5">
        <f t="shared" si="1"/>
        <v>1977.57</v>
      </c>
    </row>
    <row r="32" spans="1:7" x14ac:dyDescent="0.25">
      <c r="A32" s="1" t="s">
        <v>97</v>
      </c>
      <c r="B32" s="2" t="s">
        <v>90</v>
      </c>
      <c r="C32" s="20">
        <v>200</v>
      </c>
      <c r="D32" s="20">
        <v>300</v>
      </c>
      <c r="E32" s="20">
        <f t="shared" si="0"/>
        <v>500</v>
      </c>
      <c r="F32" s="5">
        <v>1.87</v>
      </c>
      <c r="G32" s="5">
        <f t="shared" si="1"/>
        <v>935</v>
      </c>
    </row>
    <row r="33" spans="1:11" x14ac:dyDescent="0.25">
      <c r="A33" s="1" t="s">
        <v>462</v>
      </c>
      <c r="B33" s="2" t="s">
        <v>233</v>
      </c>
      <c r="C33" s="20">
        <v>1</v>
      </c>
      <c r="D33" s="20">
        <v>23</v>
      </c>
      <c r="E33" s="20">
        <f t="shared" si="0"/>
        <v>24</v>
      </c>
      <c r="F33" s="5">
        <v>1544.73</v>
      </c>
      <c r="G33" s="5">
        <f t="shared" si="1"/>
        <v>37073.520000000004</v>
      </c>
    </row>
    <row r="34" spans="1:11" x14ac:dyDescent="0.25">
      <c r="A34" s="1" t="s">
        <v>460</v>
      </c>
      <c r="B34" s="2" t="s">
        <v>233</v>
      </c>
      <c r="C34" s="20">
        <v>3</v>
      </c>
      <c r="D34" s="20">
        <v>12</v>
      </c>
      <c r="E34" s="20">
        <f t="shared" si="0"/>
        <v>15</v>
      </c>
      <c r="F34" s="5">
        <v>3800</v>
      </c>
      <c r="G34" s="5">
        <f t="shared" si="1"/>
        <v>57000</v>
      </c>
    </row>
    <row r="35" spans="1:11" x14ac:dyDescent="0.25">
      <c r="A35" s="1" t="s">
        <v>461</v>
      </c>
      <c r="B35" s="2" t="s">
        <v>233</v>
      </c>
      <c r="C35" s="20">
        <v>3</v>
      </c>
      <c r="D35" s="20">
        <v>12</v>
      </c>
      <c r="E35" s="20">
        <f t="shared" si="0"/>
        <v>15</v>
      </c>
      <c r="F35" s="5">
        <v>3800</v>
      </c>
      <c r="G35" s="5">
        <f t="shared" si="1"/>
        <v>57000</v>
      </c>
    </row>
    <row r="36" spans="1:11" x14ac:dyDescent="0.25">
      <c r="A36" s="1" t="s">
        <v>99</v>
      </c>
      <c r="B36" s="2" t="s">
        <v>90</v>
      </c>
      <c r="C36" s="20">
        <v>12</v>
      </c>
      <c r="D36" s="20">
        <v>42</v>
      </c>
      <c r="E36" s="20">
        <f t="shared" si="0"/>
        <v>54</v>
      </c>
      <c r="F36" s="5">
        <v>15.53</v>
      </c>
      <c r="G36" s="5">
        <f t="shared" si="1"/>
        <v>838.62</v>
      </c>
    </row>
    <row r="37" spans="1:11" x14ac:dyDescent="0.25">
      <c r="A37" s="1" t="s">
        <v>363</v>
      </c>
      <c r="B37" s="2" t="s">
        <v>90</v>
      </c>
      <c r="C37" s="20">
        <v>5</v>
      </c>
      <c r="D37" s="20">
        <v>55</v>
      </c>
      <c r="E37" s="20">
        <f t="shared" si="0"/>
        <v>60</v>
      </c>
      <c r="F37" s="5">
        <v>28.63</v>
      </c>
      <c r="G37" s="5">
        <f t="shared" si="1"/>
        <v>1717.8</v>
      </c>
    </row>
    <row r="38" spans="1:11" x14ac:dyDescent="0.25">
      <c r="A38" s="1" t="s">
        <v>399</v>
      </c>
      <c r="B38" s="2" t="s">
        <v>90</v>
      </c>
      <c r="C38" s="20">
        <v>15</v>
      </c>
      <c r="D38" s="20">
        <v>30</v>
      </c>
      <c r="E38" s="20">
        <f t="shared" si="0"/>
        <v>45</v>
      </c>
      <c r="F38" s="5">
        <v>28.53</v>
      </c>
      <c r="G38" s="5">
        <f t="shared" si="1"/>
        <v>1283.8500000000001</v>
      </c>
    </row>
    <row r="39" spans="1:11" x14ac:dyDescent="0.25">
      <c r="A39" s="1" t="s">
        <v>390</v>
      </c>
      <c r="B39" s="2" t="s">
        <v>90</v>
      </c>
      <c r="C39" s="20">
        <v>9</v>
      </c>
      <c r="D39" s="20">
        <v>44</v>
      </c>
      <c r="E39" s="20">
        <f t="shared" si="0"/>
        <v>53</v>
      </c>
      <c r="F39" s="5">
        <v>28.53</v>
      </c>
      <c r="G39" s="5">
        <f t="shared" si="1"/>
        <v>1512.0900000000001</v>
      </c>
      <c r="K39">
        <f ca="1">K39:L40</f>
        <v>0</v>
      </c>
    </row>
    <row r="40" spans="1:11" x14ac:dyDescent="0.25">
      <c r="A40" s="1" t="s">
        <v>393</v>
      </c>
      <c r="B40" s="2" t="s">
        <v>90</v>
      </c>
      <c r="C40" s="20">
        <v>14</v>
      </c>
      <c r="D40" s="20">
        <v>14</v>
      </c>
      <c r="E40" s="20">
        <f t="shared" si="0"/>
        <v>28</v>
      </c>
      <c r="F40" s="5">
        <v>28.53</v>
      </c>
      <c r="G40" s="5">
        <f t="shared" si="1"/>
        <v>798.84</v>
      </c>
    </row>
    <row r="41" spans="1:11" x14ac:dyDescent="0.25">
      <c r="A41" s="1" t="s">
        <v>412</v>
      </c>
      <c r="B41" s="2" t="s">
        <v>90</v>
      </c>
      <c r="C41" s="20">
        <v>10</v>
      </c>
      <c r="D41" s="20">
        <v>29</v>
      </c>
      <c r="E41" s="20">
        <f t="shared" si="0"/>
        <v>39</v>
      </c>
      <c r="F41" s="5">
        <v>28.53</v>
      </c>
      <c r="G41" s="5">
        <f t="shared" si="1"/>
        <v>1112.67</v>
      </c>
    </row>
    <row r="42" spans="1:11" x14ac:dyDescent="0.25">
      <c r="A42" s="1" t="s">
        <v>157</v>
      </c>
      <c r="B42" s="2" t="s">
        <v>90</v>
      </c>
      <c r="C42" s="20">
        <v>40</v>
      </c>
      <c r="D42" s="20">
        <v>345</v>
      </c>
      <c r="E42" s="20">
        <f t="shared" si="0"/>
        <v>385</v>
      </c>
      <c r="F42" s="5">
        <v>12.03</v>
      </c>
      <c r="G42" s="5">
        <f t="shared" si="1"/>
        <v>4631.55</v>
      </c>
    </row>
    <row r="43" spans="1:11" x14ac:dyDescent="0.25">
      <c r="A43" s="1" t="s">
        <v>158</v>
      </c>
      <c r="B43" s="2" t="s">
        <v>90</v>
      </c>
      <c r="C43" s="20">
        <v>60</v>
      </c>
      <c r="D43" s="20">
        <v>410</v>
      </c>
      <c r="E43" s="20">
        <f t="shared" si="0"/>
        <v>470</v>
      </c>
      <c r="F43" s="5">
        <v>12.03</v>
      </c>
      <c r="G43" s="5">
        <f t="shared" si="1"/>
        <v>5654.0999999999995</v>
      </c>
    </row>
    <row r="44" spans="1:11" x14ac:dyDescent="0.25">
      <c r="A44" s="1" t="s">
        <v>256</v>
      </c>
      <c r="B44" s="2" t="s">
        <v>90</v>
      </c>
      <c r="C44" s="20">
        <v>18</v>
      </c>
      <c r="D44" s="20">
        <v>87</v>
      </c>
      <c r="E44" s="20">
        <f t="shared" ref="E44:E69" si="2">(C44+D44)</f>
        <v>105</v>
      </c>
      <c r="F44" s="5">
        <v>13.34</v>
      </c>
      <c r="G44" s="5">
        <f t="shared" si="1"/>
        <v>1400.7</v>
      </c>
    </row>
    <row r="45" spans="1:11" x14ac:dyDescent="0.25">
      <c r="A45" s="1" t="s">
        <v>98</v>
      </c>
      <c r="B45" s="2" t="s">
        <v>90</v>
      </c>
      <c r="C45" s="20">
        <v>54</v>
      </c>
      <c r="D45" s="20">
        <v>327</v>
      </c>
      <c r="E45" s="20">
        <f t="shared" si="2"/>
        <v>381</v>
      </c>
      <c r="F45" s="5">
        <v>32.67</v>
      </c>
      <c r="G45" s="5">
        <f t="shared" si="1"/>
        <v>12447.27</v>
      </c>
    </row>
    <row r="46" spans="1:11" x14ac:dyDescent="0.25">
      <c r="A46" s="1" t="s">
        <v>100</v>
      </c>
      <c r="B46" s="2" t="s">
        <v>90</v>
      </c>
      <c r="C46" s="20">
        <v>593</v>
      </c>
      <c r="D46" s="20">
        <v>1000</v>
      </c>
      <c r="E46" s="20">
        <f t="shared" si="2"/>
        <v>1593</v>
      </c>
      <c r="F46" s="5">
        <v>8.7799999999999994</v>
      </c>
      <c r="G46" s="5">
        <f t="shared" si="1"/>
        <v>13986.539999999999</v>
      </c>
    </row>
    <row r="47" spans="1:11" x14ac:dyDescent="0.25">
      <c r="A47" s="1" t="s">
        <v>101</v>
      </c>
      <c r="B47" s="2" t="s">
        <v>90</v>
      </c>
      <c r="C47" s="20">
        <v>555</v>
      </c>
      <c r="D47" s="20">
        <v>2550</v>
      </c>
      <c r="E47" s="20">
        <f t="shared" si="2"/>
        <v>3105</v>
      </c>
      <c r="F47" s="5">
        <v>8.7799999999999994</v>
      </c>
      <c r="G47" s="5">
        <f t="shared" si="1"/>
        <v>27261.899999999998</v>
      </c>
    </row>
    <row r="48" spans="1:11" x14ac:dyDescent="0.25">
      <c r="A48" s="1" t="s">
        <v>102</v>
      </c>
      <c r="B48" s="2" t="s">
        <v>90</v>
      </c>
      <c r="C48" s="20">
        <v>143</v>
      </c>
      <c r="D48" s="20">
        <v>1300</v>
      </c>
      <c r="E48" s="20">
        <f t="shared" si="2"/>
        <v>1443</v>
      </c>
      <c r="F48" s="5">
        <v>8.7799999999999994</v>
      </c>
      <c r="G48" s="5">
        <f t="shared" si="1"/>
        <v>12669.539999999999</v>
      </c>
    </row>
    <row r="49" spans="1:7" x14ac:dyDescent="0.25">
      <c r="A49" s="1" t="s">
        <v>184</v>
      </c>
      <c r="B49" s="2" t="s">
        <v>90</v>
      </c>
      <c r="C49" s="20">
        <v>744</v>
      </c>
      <c r="D49" s="20">
        <v>3100</v>
      </c>
      <c r="E49" s="20">
        <f t="shared" si="2"/>
        <v>3844</v>
      </c>
      <c r="F49" s="5">
        <v>8.25</v>
      </c>
      <c r="G49" s="5">
        <f t="shared" si="1"/>
        <v>31713</v>
      </c>
    </row>
    <row r="50" spans="1:7" x14ac:dyDescent="0.25">
      <c r="A50" s="1" t="s">
        <v>386</v>
      </c>
      <c r="B50" s="2" t="s">
        <v>90</v>
      </c>
      <c r="C50" s="20">
        <v>4</v>
      </c>
      <c r="D50" s="20">
        <v>0</v>
      </c>
      <c r="E50" s="20">
        <f t="shared" si="2"/>
        <v>4</v>
      </c>
      <c r="F50" s="5">
        <v>44</v>
      </c>
      <c r="G50" s="5">
        <f t="shared" si="1"/>
        <v>176</v>
      </c>
    </row>
    <row r="51" spans="1:7" x14ac:dyDescent="0.25">
      <c r="A51" s="1" t="s">
        <v>277</v>
      </c>
      <c r="B51" s="2" t="s">
        <v>90</v>
      </c>
      <c r="C51" s="20">
        <v>3</v>
      </c>
      <c r="D51" s="20">
        <v>0</v>
      </c>
      <c r="E51" s="20">
        <f t="shared" si="2"/>
        <v>3</v>
      </c>
      <c r="F51" s="5">
        <v>672.36</v>
      </c>
      <c r="G51" s="5">
        <f t="shared" si="1"/>
        <v>2017.08</v>
      </c>
    </row>
    <row r="52" spans="1:7" x14ac:dyDescent="0.25">
      <c r="A52" s="1" t="s">
        <v>387</v>
      </c>
      <c r="B52" s="2" t="s">
        <v>225</v>
      </c>
      <c r="C52" s="20">
        <v>3</v>
      </c>
      <c r="D52" s="20">
        <v>4</v>
      </c>
      <c r="E52" s="20">
        <f t="shared" si="2"/>
        <v>7</v>
      </c>
      <c r="F52" s="5">
        <v>1223.68</v>
      </c>
      <c r="G52" s="5">
        <f t="shared" si="1"/>
        <v>8565.76</v>
      </c>
    </row>
    <row r="53" spans="1:7" x14ac:dyDescent="0.25">
      <c r="A53" s="1" t="s">
        <v>453</v>
      </c>
      <c r="B53" s="2" t="s">
        <v>454</v>
      </c>
      <c r="C53" s="20">
        <v>0</v>
      </c>
      <c r="D53" s="20">
        <v>75</v>
      </c>
      <c r="E53" s="20">
        <f t="shared" si="2"/>
        <v>75</v>
      </c>
      <c r="F53" s="5">
        <v>539</v>
      </c>
      <c r="G53" s="5">
        <f t="shared" si="1"/>
        <v>40425</v>
      </c>
    </row>
    <row r="54" spans="1:7" x14ac:dyDescent="0.25">
      <c r="A54" s="1" t="s">
        <v>103</v>
      </c>
      <c r="B54" s="2" t="s">
        <v>90</v>
      </c>
      <c r="C54" s="20">
        <v>13</v>
      </c>
      <c r="D54" s="20">
        <v>45</v>
      </c>
      <c r="E54" s="20">
        <f t="shared" si="2"/>
        <v>58</v>
      </c>
      <c r="F54" s="5">
        <v>79.290000000000006</v>
      </c>
      <c r="G54" s="5">
        <f t="shared" si="1"/>
        <v>4598.8200000000006</v>
      </c>
    </row>
    <row r="55" spans="1:7" x14ac:dyDescent="0.25">
      <c r="A55" s="1" t="s">
        <v>342</v>
      </c>
      <c r="B55" s="2" t="s">
        <v>233</v>
      </c>
      <c r="C55" s="20">
        <v>4</v>
      </c>
      <c r="D55" s="20">
        <v>6</v>
      </c>
      <c r="E55" s="20">
        <f t="shared" si="2"/>
        <v>10</v>
      </c>
      <c r="F55" s="5">
        <v>216.41</v>
      </c>
      <c r="G55" s="5">
        <f t="shared" si="1"/>
        <v>2164.1</v>
      </c>
    </row>
    <row r="56" spans="1:7" x14ac:dyDescent="0.25">
      <c r="A56" s="1" t="s">
        <v>315</v>
      </c>
      <c r="B56" s="2" t="s">
        <v>233</v>
      </c>
      <c r="C56" s="20">
        <v>3</v>
      </c>
      <c r="D56" s="20">
        <v>0</v>
      </c>
      <c r="E56" s="20">
        <f t="shared" si="2"/>
        <v>3</v>
      </c>
      <c r="F56" s="5">
        <v>279</v>
      </c>
      <c r="G56" s="5">
        <f t="shared" si="1"/>
        <v>837</v>
      </c>
    </row>
    <row r="57" spans="1:7" x14ac:dyDescent="0.25">
      <c r="A57" s="1" t="s">
        <v>394</v>
      </c>
      <c r="B57" s="2" t="s">
        <v>90</v>
      </c>
      <c r="C57" s="20">
        <v>270</v>
      </c>
      <c r="D57" s="20">
        <v>800</v>
      </c>
      <c r="E57" s="20">
        <f t="shared" si="2"/>
        <v>1070</v>
      </c>
      <c r="F57" s="5">
        <v>1.84</v>
      </c>
      <c r="G57" s="5">
        <f t="shared" si="1"/>
        <v>1968.8000000000002</v>
      </c>
    </row>
    <row r="58" spans="1:7" x14ac:dyDescent="0.25">
      <c r="A58" s="1" t="s">
        <v>104</v>
      </c>
      <c r="B58" s="2" t="s">
        <v>90</v>
      </c>
      <c r="C58" s="20">
        <v>165</v>
      </c>
      <c r="D58" s="20">
        <v>600</v>
      </c>
      <c r="E58" s="20">
        <f t="shared" si="2"/>
        <v>765</v>
      </c>
      <c r="F58" s="5">
        <v>12.9</v>
      </c>
      <c r="G58" s="5">
        <f t="shared" si="1"/>
        <v>9868.5</v>
      </c>
    </row>
    <row r="59" spans="1:7" x14ac:dyDescent="0.25">
      <c r="A59" s="1" t="s">
        <v>105</v>
      </c>
      <c r="B59" s="2" t="s">
        <v>90</v>
      </c>
      <c r="C59" s="20">
        <v>58</v>
      </c>
      <c r="D59" s="20">
        <v>400</v>
      </c>
      <c r="E59" s="20">
        <f t="shared" si="2"/>
        <v>458</v>
      </c>
      <c r="F59" s="5">
        <v>2.89</v>
      </c>
      <c r="G59" s="5">
        <f t="shared" si="1"/>
        <v>1323.6200000000001</v>
      </c>
    </row>
    <row r="60" spans="1:7" x14ac:dyDescent="0.25">
      <c r="A60" s="1" t="s">
        <v>167</v>
      </c>
      <c r="B60" s="2" t="s">
        <v>326</v>
      </c>
      <c r="C60" s="20">
        <v>27</v>
      </c>
      <c r="D60" s="20">
        <v>270</v>
      </c>
      <c r="E60" s="20">
        <f t="shared" si="2"/>
        <v>297</v>
      </c>
      <c r="F60" s="5">
        <v>149.18</v>
      </c>
      <c r="G60" s="5">
        <f t="shared" si="1"/>
        <v>44306.46</v>
      </c>
    </row>
    <row r="61" spans="1:7" x14ac:dyDescent="0.25">
      <c r="A61" s="1" t="s">
        <v>350</v>
      </c>
      <c r="B61" s="2" t="s">
        <v>332</v>
      </c>
      <c r="C61" s="20">
        <v>0</v>
      </c>
      <c r="D61" s="20">
        <v>75</v>
      </c>
      <c r="E61" s="20">
        <f t="shared" si="2"/>
        <v>75</v>
      </c>
      <c r="F61" s="5">
        <v>23.67</v>
      </c>
      <c r="G61" s="5">
        <f t="shared" si="1"/>
        <v>1775.2500000000002</v>
      </c>
    </row>
    <row r="62" spans="1:7" x14ac:dyDescent="0.25">
      <c r="A62" s="1" t="s">
        <v>243</v>
      </c>
      <c r="B62" s="2" t="s">
        <v>233</v>
      </c>
      <c r="C62" s="20">
        <v>18</v>
      </c>
      <c r="D62" s="20">
        <v>0</v>
      </c>
      <c r="E62" s="20">
        <f t="shared" si="2"/>
        <v>18</v>
      </c>
      <c r="F62" s="5">
        <v>77.459999999999994</v>
      </c>
      <c r="G62" s="5">
        <f t="shared" si="1"/>
        <v>1394.28</v>
      </c>
    </row>
    <row r="63" spans="1:7" x14ac:dyDescent="0.25">
      <c r="A63" s="1" t="s">
        <v>236</v>
      </c>
      <c r="B63" s="2" t="s">
        <v>90</v>
      </c>
      <c r="C63" s="20">
        <v>44</v>
      </c>
      <c r="D63" s="20">
        <v>0</v>
      </c>
      <c r="E63" s="20">
        <f t="shared" si="2"/>
        <v>44</v>
      </c>
      <c r="F63" s="5">
        <v>28.2</v>
      </c>
      <c r="G63" s="5">
        <f t="shared" si="1"/>
        <v>1240.8</v>
      </c>
    </row>
    <row r="64" spans="1:7" x14ac:dyDescent="0.25">
      <c r="A64" s="1" t="s">
        <v>344</v>
      </c>
      <c r="B64" s="2" t="s">
        <v>90</v>
      </c>
      <c r="C64" s="20">
        <v>200</v>
      </c>
      <c r="D64" s="20">
        <v>1159</v>
      </c>
      <c r="E64" s="20">
        <f t="shared" si="2"/>
        <v>1359</v>
      </c>
      <c r="F64" s="5">
        <v>2.46</v>
      </c>
      <c r="G64" s="5">
        <f t="shared" si="1"/>
        <v>3343.14</v>
      </c>
    </row>
    <row r="65" spans="1:7" x14ac:dyDescent="0.25">
      <c r="A65" s="1" t="s">
        <v>284</v>
      </c>
      <c r="B65" s="2" t="s">
        <v>154</v>
      </c>
      <c r="C65" s="20">
        <v>0</v>
      </c>
      <c r="D65" s="20">
        <v>318</v>
      </c>
      <c r="E65" s="20">
        <f t="shared" si="2"/>
        <v>318</v>
      </c>
      <c r="F65" s="5">
        <v>18.829999999999998</v>
      </c>
      <c r="G65" s="5">
        <f t="shared" ref="G65:G74" si="3">E65*F65</f>
        <v>5987.94</v>
      </c>
    </row>
    <row r="66" spans="1:7" x14ac:dyDescent="0.25">
      <c r="A66" s="1" t="s">
        <v>283</v>
      </c>
      <c r="B66" s="2" t="s">
        <v>154</v>
      </c>
      <c r="C66" s="20">
        <v>69</v>
      </c>
      <c r="D66" s="20">
        <v>240</v>
      </c>
      <c r="E66" s="20">
        <f t="shared" si="2"/>
        <v>309</v>
      </c>
      <c r="F66" s="5">
        <v>26.44</v>
      </c>
      <c r="G66" s="5">
        <f t="shared" si="3"/>
        <v>8169.96</v>
      </c>
    </row>
    <row r="67" spans="1:7" x14ac:dyDescent="0.25">
      <c r="A67" s="1" t="s">
        <v>114</v>
      </c>
      <c r="B67" s="2" t="s">
        <v>233</v>
      </c>
      <c r="C67" s="20">
        <v>1</v>
      </c>
      <c r="D67" s="20">
        <v>4</v>
      </c>
      <c r="E67" s="20">
        <f t="shared" si="2"/>
        <v>5</v>
      </c>
      <c r="F67" s="5">
        <v>232.2</v>
      </c>
      <c r="G67" s="5">
        <f t="shared" si="3"/>
        <v>1161</v>
      </c>
    </row>
    <row r="68" spans="1:7" x14ac:dyDescent="0.25">
      <c r="A68" s="1" t="s">
        <v>168</v>
      </c>
      <c r="B68" s="2" t="s">
        <v>90</v>
      </c>
      <c r="C68" s="20">
        <v>6</v>
      </c>
      <c r="D68" s="20">
        <v>13</v>
      </c>
      <c r="E68" s="20">
        <f t="shared" si="2"/>
        <v>19</v>
      </c>
      <c r="F68" s="5">
        <v>527.07000000000005</v>
      </c>
      <c r="G68" s="5">
        <f t="shared" si="3"/>
        <v>10014.330000000002</v>
      </c>
    </row>
    <row r="69" spans="1:7" x14ac:dyDescent="0.25">
      <c r="A69" s="1" t="s">
        <v>263</v>
      </c>
      <c r="B69" s="2" t="s">
        <v>90</v>
      </c>
      <c r="C69" s="20">
        <v>300</v>
      </c>
      <c r="D69" s="20">
        <v>300</v>
      </c>
      <c r="E69" s="20">
        <f t="shared" si="2"/>
        <v>600</v>
      </c>
      <c r="F69" s="5">
        <v>0.65</v>
      </c>
      <c r="G69" s="5">
        <f t="shared" si="3"/>
        <v>390</v>
      </c>
    </row>
    <row r="70" spans="1:7" x14ac:dyDescent="0.25">
      <c r="A70" s="1" t="s">
        <v>115</v>
      </c>
      <c r="B70" s="2" t="s">
        <v>90</v>
      </c>
      <c r="C70" s="20">
        <v>650</v>
      </c>
      <c r="D70" s="20">
        <v>1200</v>
      </c>
      <c r="E70" s="20">
        <f t="shared" ref="E70:E98" si="4">(C70+D70)</f>
        <v>1850</v>
      </c>
      <c r="F70" s="5">
        <v>1.84</v>
      </c>
      <c r="G70" s="5">
        <f t="shared" si="3"/>
        <v>3404</v>
      </c>
    </row>
    <row r="71" spans="1:7" x14ac:dyDescent="0.25">
      <c r="A71" s="1" t="s">
        <v>459</v>
      </c>
      <c r="B71" s="2" t="s">
        <v>233</v>
      </c>
      <c r="C71" s="20">
        <v>0</v>
      </c>
      <c r="D71" s="20">
        <v>3</v>
      </c>
      <c r="E71" s="20">
        <f t="shared" si="4"/>
        <v>3</v>
      </c>
      <c r="F71" s="5">
        <v>217.8</v>
      </c>
      <c r="G71" s="5">
        <f t="shared" si="3"/>
        <v>653.40000000000009</v>
      </c>
    </row>
    <row r="72" spans="1:7" x14ac:dyDescent="0.25">
      <c r="A72" s="1" t="s">
        <v>219</v>
      </c>
      <c r="B72" s="2" t="s">
        <v>90</v>
      </c>
      <c r="C72" s="20">
        <v>48</v>
      </c>
      <c r="D72" s="20">
        <v>0</v>
      </c>
      <c r="E72" s="20">
        <f t="shared" si="4"/>
        <v>48</v>
      </c>
      <c r="F72" s="5">
        <v>15</v>
      </c>
      <c r="G72" s="5">
        <f t="shared" si="3"/>
        <v>720</v>
      </c>
    </row>
    <row r="73" spans="1:7" x14ac:dyDescent="0.25">
      <c r="A73" s="1" t="s">
        <v>169</v>
      </c>
      <c r="B73" s="2" t="s">
        <v>90</v>
      </c>
      <c r="C73" s="20">
        <v>48</v>
      </c>
      <c r="D73" s="20">
        <v>4850</v>
      </c>
      <c r="E73" s="20">
        <f t="shared" si="4"/>
        <v>4898</v>
      </c>
      <c r="F73" s="5">
        <v>8.7200000000000006</v>
      </c>
      <c r="G73" s="5">
        <f t="shared" si="3"/>
        <v>42710.560000000005</v>
      </c>
    </row>
    <row r="74" spans="1:7" x14ac:dyDescent="0.25">
      <c r="A74" s="1" t="s">
        <v>170</v>
      </c>
      <c r="B74" s="2" t="s">
        <v>90</v>
      </c>
      <c r="C74" s="20">
        <v>112</v>
      </c>
      <c r="D74" s="20">
        <v>6000</v>
      </c>
      <c r="E74" s="20">
        <f t="shared" si="4"/>
        <v>6112</v>
      </c>
      <c r="F74" s="5">
        <v>8.73</v>
      </c>
      <c r="G74" s="5">
        <f t="shared" si="3"/>
        <v>53357.760000000002</v>
      </c>
    </row>
    <row r="75" spans="1:7" x14ac:dyDescent="0.25">
      <c r="A75" s="1" t="s">
        <v>245</v>
      </c>
      <c r="B75" s="2" t="s">
        <v>90</v>
      </c>
      <c r="C75" s="20">
        <v>2000</v>
      </c>
      <c r="D75" s="20">
        <v>0</v>
      </c>
      <c r="E75" s="20">
        <f t="shared" si="4"/>
        <v>2000</v>
      </c>
      <c r="F75" s="5">
        <v>5.8</v>
      </c>
      <c r="G75" s="5">
        <f t="shared" ref="G75:G76" si="5">E75*F75</f>
        <v>11600</v>
      </c>
    </row>
    <row r="76" spans="1:7" x14ac:dyDescent="0.25">
      <c r="A76" s="1" t="s">
        <v>244</v>
      </c>
      <c r="B76" s="2" t="s">
        <v>90</v>
      </c>
      <c r="C76" s="20">
        <v>2000</v>
      </c>
      <c r="D76" s="20">
        <v>16000</v>
      </c>
      <c r="E76" s="20">
        <f t="shared" si="4"/>
        <v>18000</v>
      </c>
      <c r="F76" s="5">
        <v>5.8</v>
      </c>
      <c r="G76" s="5">
        <f t="shared" si="5"/>
        <v>104400</v>
      </c>
    </row>
    <row r="77" spans="1:7" x14ac:dyDescent="0.25">
      <c r="A77" s="1" t="s">
        <v>134</v>
      </c>
      <c r="B77" s="2" t="s">
        <v>90</v>
      </c>
      <c r="C77" s="20">
        <v>372</v>
      </c>
      <c r="D77" s="20">
        <v>744</v>
      </c>
      <c r="E77" s="20">
        <f t="shared" si="4"/>
        <v>1116</v>
      </c>
      <c r="F77" s="5">
        <v>33.5</v>
      </c>
      <c r="G77" s="5">
        <f t="shared" ref="G77:G138" si="6">E77*F77</f>
        <v>37386</v>
      </c>
    </row>
    <row r="78" spans="1:7" x14ac:dyDescent="0.25">
      <c r="A78" s="1" t="s">
        <v>135</v>
      </c>
      <c r="B78" s="2" t="s">
        <v>69</v>
      </c>
      <c r="C78" s="20">
        <v>36</v>
      </c>
      <c r="D78" s="20">
        <v>360</v>
      </c>
      <c r="E78" s="20">
        <f t="shared" si="4"/>
        <v>396</v>
      </c>
      <c r="F78" s="5">
        <v>33.5</v>
      </c>
      <c r="G78" s="5">
        <f t="shared" si="6"/>
        <v>13266</v>
      </c>
    </row>
    <row r="79" spans="1:7" x14ac:dyDescent="0.25">
      <c r="A79" s="1" t="s">
        <v>136</v>
      </c>
      <c r="B79" s="2" t="s">
        <v>69</v>
      </c>
      <c r="C79" s="20">
        <v>285</v>
      </c>
      <c r="D79" s="20">
        <v>0</v>
      </c>
      <c r="E79" s="20">
        <f t="shared" si="4"/>
        <v>285</v>
      </c>
      <c r="F79" s="5">
        <v>67.97</v>
      </c>
      <c r="G79" s="5">
        <f t="shared" si="6"/>
        <v>19371.45</v>
      </c>
    </row>
    <row r="80" spans="1:7" x14ac:dyDescent="0.25">
      <c r="A80" s="1" t="s">
        <v>137</v>
      </c>
      <c r="B80" s="2" t="s">
        <v>69</v>
      </c>
      <c r="C80" s="20">
        <v>95</v>
      </c>
      <c r="D80" s="20">
        <v>120</v>
      </c>
      <c r="E80" s="20">
        <f t="shared" si="4"/>
        <v>215</v>
      </c>
      <c r="F80" s="5">
        <v>33.5</v>
      </c>
      <c r="G80" s="5">
        <f t="shared" si="6"/>
        <v>7202.5</v>
      </c>
    </row>
    <row r="81" spans="1:7" x14ac:dyDescent="0.25">
      <c r="A81" s="1" t="s">
        <v>138</v>
      </c>
      <c r="B81" s="2" t="s">
        <v>69</v>
      </c>
      <c r="C81" s="20">
        <v>345</v>
      </c>
      <c r="D81" s="20">
        <v>0</v>
      </c>
      <c r="E81" s="20">
        <f t="shared" si="4"/>
        <v>345</v>
      </c>
      <c r="F81" s="5">
        <v>60</v>
      </c>
      <c r="G81" s="5">
        <f t="shared" si="6"/>
        <v>20700</v>
      </c>
    </row>
    <row r="82" spans="1:7" x14ac:dyDescent="0.25">
      <c r="A82" s="1" t="s">
        <v>139</v>
      </c>
      <c r="B82" s="2" t="s">
        <v>69</v>
      </c>
      <c r="C82" s="20">
        <v>268</v>
      </c>
      <c r="D82" s="20">
        <v>396</v>
      </c>
      <c r="E82" s="20">
        <f t="shared" si="4"/>
        <v>664</v>
      </c>
      <c r="F82" s="5">
        <v>24.04</v>
      </c>
      <c r="G82" s="5">
        <f t="shared" si="6"/>
        <v>15962.56</v>
      </c>
    </row>
    <row r="83" spans="1:7" x14ac:dyDescent="0.25">
      <c r="A83" s="1" t="s">
        <v>140</v>
      </c>
      <c r="B83" s="2" t="s">
        <v>69</v>
      </c>
      <c r="C83" s="20">
        <v>988</v>
      </c>
      <c r="D83" s="20">
        <v>96</v>
      </c>
      <c r="E83" s="20">
        <f t="shared" si="4"/>
        <v>1084</v>
      </c>
      <c r="F83" s="5">
        <v>74.8</v>
      </c>
      <c r="G83" s="5">
        <f t="shared" si="6"/>
        <v>81083.199999999997</v>
      </c>
    </row>
    <row r="84" spans="1:7" x14ac:dyDescent="0.25">
      <c r="A84" s="1" t="s">
        <v>141</v>
      </c>
      <c r="B84" s="2" t="s">
        <v>69</v>
      </c>
      <c r="C84" s="20">
        <v>440</v>
      </c>
      <c r="D84" s="20">
        <v>180</v>
      </c>
      <c r="E84" s="20">
        <f t="shared" si="4"/>
        <v>620</v>
      </c>
      <c r="F84" s="5">
        <v>28.1</v>
      </c>
      <c r="G84" s="5">
        <f t="shared" si="6"/>
        <v>17422</v>
      </c>
    </row>
    <row r="85" spans="1:7" x14ac:dyDescent="0.25">
      <c r="A85" s="1" t="s">
        <v>142</v>
      </c>
      <c r="B85" s="2" t="s">
        <v>69</v>
      </c>
      <c r="C85" s="20">
        <v>160</v>
      </c>
      <c r="D85" s="20">
        <v>0</v>
      </c>
      <c r="E85" s="20">
        <f t="shared" si="4"/>
        <v>160</v>
      </c>
      <c r="F85" s="5">
        <v>35.200000000000003</v>
      </c>
      <c r="G85" s="5">
        <f t="shared" si="6"/>
        <v>5632</v>
      </c>
    </row>
    <row r="86" spans="1:7" x14ac:dyDescent="0.25">
      <c r="A86" s="1" t="s">
        <v>143</v>
      </c>
      <c r="B86" s="2" t="s">
        <v>69</v>
      </c>
      <c r="C86" s="20">
        <v>369</v>
      </c>
      <c r="D86" s="20">
        <v>0</v>
      </c>
      <c r="E86" s="20">
        <f t="shared" si="4"/>
        <v>369</v>
      </c>
      <c r="F86" s="5">
        <v>31.35</v>
      </c>
      <c r="G86" s="5">
        <f t="shared" si="6"/>
        <v>11568.15</v>
      </c>
    </row>
    <row r="87" spans="1:7" x14ac:dyDescent="0.25">
      <c r="A87" s="1" t="s">
        <v>146</v>
      </c>
      <c r="B87" s="2" t="s">
        <v>69</v>
      </c>
      <c r="C87" s="20">
        <v>72</v>
      </c>
      <c r="D87" s="20">
        <v>0</v>
      </c>
      <c r="E87" s="20">
        <f t="shared" si="4"/>
        <v>72</v>
      </c>
      <c r="F87" s="5">
        <v>79.64</v>
      </c>
      <c r="G87" s="5">
        <f t="shared" si="6"/>
        <v>5734.08</v>
      </c>
    </row>
    <row r="88" spans="1:7" x14ac:dyDescent="0.25">
      <c r="A88" s="1" t="s">
        <v>147</v>
      </c>
      <c r="B88" s="2" t="s">
        <v>69</v>
      </c>
      <c r="C88" s="20">
        <v>192</v>
      </c>
      <c r="D88" s="20">
        <v>0</v>
      </c>
      <c r="E88" s="20">
        <f t="shared" si="4"/>
        <v>192</v>
      </c>
      <c r="F88" s="5">
        <v>90.92</v>
      </c>
      <c r="G88" s="5">
        <f t="shared" si="6"/>
        <v>17456.64</v>
      </c>
    </row>
    <row r="89" spans="1:7" x14ac:dyDescent="0.25">
      <c r="A89" s="1" t="s">
        <v>218</v>
      </c>
      <c r="B89" s="2" t="s">
        <v>69</v>
      </c>
      <c r="C89" s="20">
        <v>168</v>
      </c>
      <c r="D89" s="20">
        <v>0</v>
      </c>
      <c r="E89" s="20">
        <f t="shared" si="4"/>
        <v>168</v>
      </c>
      <c r="F89" s="5">
        <v>66</v>
      </c>
      <c r="G89" s="5">
        <f t="shared" si="6"/>
        <v>11088</v>
      </c>
    </row>
    <row r="90" spans="1:7" x14ac:dyDescent="0.25">
      <c r="A90" s="1" t="s">
        <v>215</v>
      </c>
      <c r="B90" s="2" t="s">
        <v>69</v>
      </c>
      <c r="C90" s="20">
        <v>132</v>
      </c>
      <c r="D90" s="20">
        <v>0</v>
      </c>
      <c r="E90" s="20">
        <f t="shared" si="4"/>
        <v>132</v>
      </c>
      <c r="F90" s="5">
        <v>66</v>
      </c>
      <c r="G90" s="5">
        <f t="shared" si="6"/>
        <v>8712</v>
      </c>
    </row>
    <row r="91" spans="1:7" x14ac:dyDescent="0.25">
      <c r="A91" s="1" t="s">
        <v>213</v>
      </c>
      <c r="B91" s="2" t="s">
        <v>250</v>
      </c>
      <c r="C91" s="20">
        <v>136</v>
      </c>
      <c r="D91" s="20">
        <v>0</v>
      </c>
      <c r="E91" s="20">
        <f t="shared" si="4"/>
        <v>136</v>
      </c>
      <c r="F91" s="5">
        <v>30.45</v>
      </c>
      <c r="G91" s="5">
        <f t="shared" si="6"/>
        <v>4141.2</v>
      </c>
    </row>
    <row r="92" spans="1:7" x14ac:dyDescent="0.25">
      <c r="A92" s="1" t="s">
        <v>249</v>
      </c>
      <c r="B92" s="2" t="s">
        <v>69</v>
      </c>
      <c r="C92" s="20">
        <v>25</v>
      </c>
      <c r="D92" s="20">
        <v>0</v>
      </c>
      <c r="E92" s="20">
        <f t="shared" si="4"/>
        <v>25</v>
      </c>
      <c r="F92" s="5">
        <v>67.97</v>
      </c>
      <c r="G92" s="5">
        <f t="shared" si="6"/>
        <v>1699.25</v>
      </c>
    </row>
    <row r="93" spans="1:7" x14ac:dyDescent="0.25">
      <c r="A93" s="1" t="s">
        <v>252</v>
      </c>
      <c r="B93" s="2" t="s">
        <v>250</v>
      </c>
      <c r="C93" s="20">
        <v>72</v>
      </c>
      <c r="D93" s="20">
        <v>0</v>
      </c>
      <c r="E93" s="20">
        <f t="shared" si="4"/>
        <v>72</v>
      </c>
      <c r="F93" s="5">
        <v>260</v>
      </c>
      <c r="G93" s="5">
        <f t="shared" si="6"/>
        <v>18720</v>
      </c>
    </row>
    <row r="94" spans="1:7" x14ac:dyDescent="0.25">
      <c r="A94" s="1" t="s">
        <v>198</v>
      </c>
      <c r="B94" s="2" t="s">
        <v>69</v>
      </c>
      <c r="C94" s="20">
        <v>63</v>
      </c>
      <c r="D94" s="20">
        <v>0</v>
      </c>
      <c r="E94" s="20">
        <f t="shared" si="4"/>
        <v>63</v>
      </c>
      <c r="F94" s="5">
        <v>30.45</v>
      </c>
      <c r="G94" s="5">
        <f t="shared" si="6"/>
        <v>1918.35</v>
      </c>
    </row>
    <row r="95" spans="1:7" x14ac:dyDescent="0.25">
      <c r="A95" s="1" t="s">
        <v>144</v>
      </c>
      <c r="B95" s="2" t="s">
        <v>69</v>
      </c>
      <c r="C95" s="20">
        <v>88</v>
      </c>
      <c r="D95" s="20">
        <v>0</v>
      </c>
      <c r="E95" s="20">
        <f t="shared" si="4"/>
        <v>88</v>
      </c>
      <c r="F95" s="5">
        <v>31.09</v>
      </c>
      <c r="G95" s="5">
        <f t="shared" si="6"/>
        <v>2735.92</v>
      </c>
    </row>
    <row r="96" spans="1:7" x14ac:dyDescent="0.25">
      <c r="A96" s="1" t="s">
        <v>145</v>
      </c>
      <c r="B96" s="2" t="s">
        <v>69</v>
      </c>
      <c r="C96" s="20">
        <v>74</v>
      </c>
      <c r="D96" s="20">
        <v>0</v>
      </c>
      <c r="E96" s="20">
        <v>0</v>
      </c>
      <c r="F96" s="5">
        <v>59.84</v>
      </c>
      <c r="G96" s="5">
        <f t="shared" si="6"/>
        <v>0</v>
      </c>
    </row>
    <row r="97" spans="1:7" x14ac:dyDescent="0.25">
      <c r="A97" s="1" t="s">
        <v>148</v>
      </c>
      <c r="B97" s="2" t="s">
        <v>69</v>
      </c>
      <c r="C97" s="20">
        <v>669</v>
      </c>
      <c r="D97" s="20">
        <v>0</v>
      </c>
      <c r="E97" s="20">
        <f t="shared" si="4"/>
        <v>669</v>
      </c>
      <c r="F97" s="5">
        <v>49.72</v>
      </c>
      <c r="G97" s="5">
        <f t="shared" si="6"/>
        <v>33262.68</v>
      </c>
    </row>
    <row r="98" spans="1:7" x14ac:dyDescent="0.25">
      <c r="A98" s="1" t="s">
        <v>149</v>
      </c>
      <c r="B98" s="2" t="s">
        <v>69</v>
      </c>
      <c r="C98" s="20">
        <v>431</v>
      </c>
      <c r="D98" s="20">
        <v>0</v>
      </c>
      <c r="E98" s="20">
        <f t="shared" si="4"/>
        <v>431</v>
      </c>
      <c r="F98" s="5">
        <v>350</v>
      </c>
      <c r="G98" s="5">
        <f t="shared" si="6"/>
        <v>150850</v>
      </c>
    </row>
    <row r="99" spans="1:7" x14ac:dyDescent="0.25">
      <c r="A99" s="1" t="s">
        <v>150</v>
      </c>
      <c r="B99" s="2" t="s">
        <v>69</v>
      </c>
      <c r="C99" s="20">
        <v>216</v>
      </c>
      <c r="D99" s="20">
        <v>12</v>
      </c>
      <c r="E99" s="20">
        <f t="shared" ref="E99:E128" si="7">(C99+D99)</f>
        <v>228</v>
      </c>
      <c r="F99" s="5">
        <v>52.8</v>
      </c>
      <c r="G99" s="5">
        <f t="shared" si="6"/>
        <v>12038.4</v>
      </c>
    </row>
    <row r="100" spans="1:7" x14ac:dyDescent="0.25">
      <c r="A100" s="1" t="s">
        <v>151</v>
      </c>
      <c r="B100" s="2" t="s">
        <v>69</v>
      </c>
      <c r="C100" s="20">
        <v>216</v>
      </c>
      <c r="D100" s="20">
        <v>0</v>
      </c>
      <c r="E100" s="20">
        <f t="shared" si="7"/>
        <v>216</v>
      </c>
      <c r="F100" s="5">
        <v>49.72</v>
      </c>
      <c r="G100" s="5">
        <f t="shared" si="6"/>
        <v>10739.52</v>
      </c>
    </row>
    <row r="101" spans="1:7" x14ac:dyDescent="0.25">
      <c r="A101" s="1" t="s">
        <v>152</v>
      </c>
      <c r="B101" s="2" t="s">
        <v>69</v>
      </c>
      <c r="C101" s="20">
        <v>684</v>
      </c>
      <c r="D101" s="20">
        <v>0</v>
      </c>
      <c r="E101" s="20">
        <f t="shared" si="7"/>
        <v>684</v>
      </c>
      <c r="F101" s="5">
        <v>74.84</v>
      </c>
      <c r="G101" s="5">
        <f t="shared" si="6"/>
        <v>51190.560000000005</v>
      </c>
    </row>
    <row r="102" spans="1:7" x14ac:dyDescent="0.25">
      <c r="A102" s="1" t="s">
        <v>176</v>
      </c>
      <c r="B102" s="2" t="s">
        <v>90</v>
      </c>
      <c r="C102" s="20">
        <v>2264</v>
      </c>
      <c r="D102" s="20">
        <v>6200</v>
      </c>
      <c r="E102" s="20">
        <f t="shared" si="7"/>
        <v>8464</v>
      </c>
      <c r="F102" s="5">
        <v>2.17</v>
      </c>
      <c r="G102" s="5">
        <f t="shared" si="6"/>
        <v>18366.88</v>
      </c>
    </row>
    <row r="103" spans="1:7" x14ac:dyDescent="0.25">
      <c r="A103" s="1" t="s">
        <v>175</v>
      </c>
      <c r="B103" s="2" t="s">
        <v>90</v>
      </c>
      <c r="C103" s="20">
        <v>1599</v>
      </c>
      <c r="D103" s="20">
        <v>2800</v>
      </c>
      <c r="E103" s="20">
        <f t="shared" si="7"/>
        <v>4399</v>
      </c>
      <c r="F103" s="5">
        <v>1.47</v>
      </c>
      <c r="G103" s="5">
        <f t="shared" si="6"/>
        <v>6466.53</v>
      </c>
    </row>
    <row r="104" spans="1:7" x14ac:dyDescent="0.25">
      <c r="A104" s="1" t="s">
        <v>177</v>
      </c>
      <c r="B104" s="2" t="s">
        <v>90</v>
      </c>
      <c r="C104" s="20">
        <v>43</v>
      </c>
      <c r="D104" s="20">
        <v>400</v>
      </c>
      <c r="E104" s="20">
        <f t="shared" si="7"/>
        <v>443</v>
      </c>
      <c r="F104" s="5">
        <v>4.62</v>
      </c>
      <c r="G104" s="5">
        <f t="shared" si="6"/>
        <v>2046.66</v>
      </c>
    </row>
    <row r="105" spans="1:7" x14ac:dyDescent="0.25">
      <c r="A105" s="1" t="s">
        <v>278</v>
      </c>
      <c r="B105" s="2" t="s">
        <v>90</v>
      </c>
      <c r="C105" s="20">
        <v>2409</v>
      </c>
      <c r="D105" s="20">
        <v>15300</v>
      </c>
      <c r="E105" s="20">
        <f t="shared" si="7"/>
        <v>17709</v>
      </c>
      <c r="F105" s="5">
        <v>1.45</v>
      </c>
      <c r="G105" s="5">
        <f t="shared" si="6"/>
        <v>25678.05</v>
      </c>
    </row>
    <row r="106" spans="1:7" x14ac:dyDescent="0.25">
      <c r="A106" s="1" t="s">
        <v>279</v>
      </c>
      <c r="B106" s="2" t="s">
        <v>90</v>
      </c>
      <c r="C106" s="20">
        <v>0</v>
      </c>
      <c r="D106" s="20">
        <v>6280</v>
      </c>
      <c r="E106" s="20">
        <f t="shared" si="7"/>
        <v>6280</v>
      </c>
      <c r="F106" s="5">
        <v>2.81</v>
      </c>
      <c r="G106" s="5">
        <f t="shared" ref="G106:G107" si="8">E106*F106</f>
        <v>17646.8</v>
      </c>
    </row>
    <row r="107" spans="1:7" x14ac:dyDescent="0.25">
      <c r="A107" s="1" t="s">
        <v>356</v>
      </c>
      <c r="B107" s="2" t="s">
        <v>90</v>
      </c>
      <c r="C107" s="20">
        <v>1159</v>
      </c>
      <c r="D107" s="20">
        <v>10800</v>
      </c>
      <c r="E107" s="20">
        <f t="shared" si="7"/>
        <v>11959</v>
      </c>
      <c r="F107" s="5">
        <v>1.49</v>
      </c>
      <c r="G107" s="5">
        <f t="shared" si="8"/>
        <v>17818.91</v>
      </c>
    </row>
    <row r="108" spans="1:7" x14ac:dyDescent="0.25">
      <c r="A108" s="1" t="s">
        <v>389</v>
      </c>
      <c r="B108" s="2" t="s">
        <v>233</v>
      </c>
      <c r="C108" s="20">
        <v>129</v>
      </c>
      <c r="D108" s="20">
        <v>50</v>
      </c>
      <c r="E108" s="20">
        <f t="shared" si="7"/>
        <v>179</v>
      </c>
      <c r="F108" s="5">
        <v>13.09</v>
      </c>
      <c r="G108" s="5">
        <f t="shared" si="6"/>
        <v>2343.11</v>
      </c>
    </row>
    <row r="109" spans="1:7" x14ac:dyDescent="0.25">
      <c r="A109" s="1" t="s">
        <v>366</v>
      </c>
      <c r="B109" s="2" t="s">
        <v>90</v>
      </c>
      <c r="C109" s="20">
        <v>49</v>
      </c>
      <c r="D109" s="20">
        <v>320</v>
      </c>
      <c r="E109" s="20">
        <f t="shared" si="7"/>
        <v>369</v>
      </c>
      <c r="F109" s="5">
        <v>66.5</v>
      </c>
      <c r="G109" s="5">
        <f t="shared" si="6"/>
        <v>24538.5</v>
      </c>
    </row>
    <row r="110" spans="1:7" x14ac:dyDescent="0.25">
      <c r="A110" s="1" t="s">
        <v>109</v>
      </c>
      <c r="B110" s="2" t="s">
        <v>90</v>
      </c>
      <c r="C110" s="20">
        <v>105</v>
      </c>
      <c r="D110" s="20">
        <v>50</v>
      </c>
      <c r="E110" s="20">
        <f t="shared" si="7"/>
        <v>155</v>
      </c>
      <c r="F110" s="5">
        <v>18.850000000000001</v>
      </c>
      <c r="G110" s="5">
        <f t="shared" si="6"/>
        <v>2921.75</v>
      </c>
    </row>
    <row r="111" spans="1:7" x14ac:dyDescent="0.25">
      <c r="A111" s="1" t="s">
        <v>108</v>
      </c>
      <c r="B111" s="2" t="s">
        <v>90</v>
      </c>
      <c r="C111" s="20">
        <v>47</v>
      </c>
      <c r="D111" s="20">
        <v>50</v>
      </c>
      <c r="E111" s="20">
        <f t="shared" si="7"/>
        <v>97</v>
      </c>
      <c r="F111" s="5">
        <v>18.850000000000001</v>
      </c>
      <c r="G111" s="5">
        <f t="shared" si="6"/>
        <v>1828.45</v>
      </c>
    </row>
    <row r="112" spans="1:7" x14ac:dyDescent="0.25">
      <c r="A112" s="1" t="s">
        <v>107</v>
      </c>
      <c r="B112" s="2" t="s">
        <v>90</v>
      </c>
      <c r="C112" s="20">
        <v>51</v>
      </c>
      <c r="D112" s="20">
        <v>80</v>
      </c>
      <c r="E112" s="20">
        <f t="shared" si="7"/>
        <v>131</v>
      </c>
      <c r="F112" s="5">
        <v>6.96</v>
      </c>
      <c r="G112" s="5">
        <f t="shared" si="6"/>
        <v>911.76</v>
      </c>
    </row>
    <row r="113" spans="1:7" x14ac:dyDescent="0.25">
      <c r="A113" s="1" t="s">
        <v>111</v>
      </c>
      <c r="B113" s="2" t="s">
        <v>90</v>
      </c>
      <c r="C113" s="20">
        <v>13</v>
      </c>
      <c r="D113" s="20">
        <v>25</v>
      </c>
      <c r="E113" s="20">
        <f t="shared" si="7"/>
        <v>38</v>
      </c>
      <c r="F113" s="5">
        <v>6.96</v>
      </c>
      <c r="G113" s="5">
        <f t="shared" si="6"/>
        <v>264.48</v>
      </c>
    </row>
    <row r="114" spans="1:7" x14ac:dyDescent="0.25">
      <c r="A114" s="1" t="s">
        <v>112</v>
      </c>
      <c r="B114" s="2" t="s">
        <v>90</v>
      </c>
      <c r="C114" s="20">
        <v>56</v>
      </c>
      <c r="D114" s="20">
        <v>30</v>
      </c>
      <c r="E114" s="20">
        <f t="shared" si="7"/>
        <v>86</v>
      </c>
      <c r="F114" s="5">
        <v>9.6300000000000008</v>
      </c>
      <c r="G114" s="5">
        <f t="shared" si="6"/>
        <v>828.18000000000006</v>
      </c>
    </row>
    <row r="115" spans="1:7" x14ac:dyDescent="0.25">
      <c r="A115" s="1" t="s">
        <v>246</v>
      </c>
      <c r="B115" s="2" t="s">
        <v>90</v>
      </c>
      <c r="C115" s="20">
        <v>65</v>
      </c>
      <c r="D115" s="20">
        <v>0</v>
      </c>
      <c r="E115" s="20">
        <f t="shared" si="7"/>
        <v>65</v>
      </c>
      <c r="F115" s="5">
        <v>5.3</v>
      </c>
      <c r="G115" s="5">
        <f t="shared" si="6"/>
        <v>344.5</v>
      </c>
    </row>
    <row r="116" spans="1:7" x14ac:dyDescent="0.25">
      <c r="A116" s="1" t="s">
        <v>106</v>
      </c>
      <c r="B116" s="2" t="s">
        <v>233</v>
      </c>
      <c r="C116" s="20">
        <v>433</v>
      </c>
      <c r="D116" s="20">
        <v>800</v>
      </c>
      <c r="E116" s="20">
        <f t="shared" si="7"/>
        <v>1233</v>
      </c>
      <c r="F116" s="5">
        <v>7.25</v>
      </c>
      <c r="G116" s="5">
        <f t="shared" si="6"/>
        <v>8939.25</v>
      </c>
    </row>
    <row r="117" spans="1:7" x14ac:dyDescent="0.25">
      <c r="A117" s="1" t="s">
        <v>110</v>
      </c>
      <c r="B117" s="2" t="s">
        <v>90</v>
      </c>
      <c r="C117" s="20">
        <v>110</v>
      </c>
      <c r="D117" s="20">
        <v>100</v>
      </c>
      <c r="E117" s="20">
        <f t="shared" si="7"/>
        <v>210</v>
      </c>
      <c r="F117" s="5">
        <v>5.3</v>
      </c>
      <c r="G117" s="5">
        <f t="shared" si="6"/>
        <v>1113</v>
      </c>
    </row>
    <row r="118" spans="1:7" x14ac:dyDescent="0.25">
      <c r="A118" s="1" t="s">
        <v>113</v>
      </c>
      <c r="B118" s="2" t="s">
        <v>90</v>
      </c>
      <c r="C118" s="20">
        <v>26</v>
      </c>
      <c r="D118" s="20">
        <v>51</v>
      </c>
      <c r="E118" s="20">
        <f t="shared" si="7"/>
        <v>77</v>
      </c>
      <c r="F118" s="5">
        <v>23.2</v>
      </c>
      <c r="G118" s="5">
        <f t="shared" si="6"/>
        <v>1786.3999999999999</v>
      </c>
    </row>
    <row r="119" spans="1:7" x14ac:dyDescent="0.25">
      <c r="A119" s="1" t="s">
        <v>437</v>
      </c>
      <c r="B119" s="2" t="s">
        <v>90</v>
      </c>
      <c r="C119" s="20">
        <v>0</v>
      </c>
      <c r="D119" s="20">
        <v>2</v>
      </c>
      <c r="E119" s="20">
        <f t="shared" si="7"/>
        <v>2</v>
      </c>
      <c r="F119" s="5">
        <v>751.9</v>
      </c>
      <c r="G119" s="5">
        <f t="shared" si="6"/>
        <v>1503.8</v>
      </c>
    </row>
    <row r="120" spans="1:7" x14ac:dyDescent="0.25">
      <c r="A120" s="1" t="s">
        <v>436</v>
      </c>
      <c r="B120" s="2" t="s">
        <v>233</v>
      </c>
      <c r="C120" s="20">
        <v>1</v>
      </c>
      <c r="D120" s="20">
        <v>2</v>
      </c>
      <c r="E120" s="20">
        <f t="shared" si="7"/>
        <v>3</v>
      </c>
      <c r="F120" s="5">
        <v>1155</v>
      </c>
      <c r="G120" s="5">
        <f t="shared" si="6"/>
        <v>3465</v>
      </c>
    </row>
    <row r="121" spans="1:7" x14ac:dyDescent="0.25">
      <c r="A121" s="1" t="s">
        <v>406</v>
      </c>
      <c r="B121" s="2" t="s">
        <v>225</v>
      </c>
      <c r="C121" s="20">
        <v>1</v>
      </c>
      <c r="D121" s="20">
        <v>4</v>
      </c>
      <c r="E121" s="20">
        <f t="shared" si="7"/>
        <v>5</v>
      </c>
      <c r="F121" s="5">
        <v>1320</v>
      </c>
      <c r="G121" s="5">
        <f t="shared" si="6"/>
        <v>6600</v>
      </c>
    </row>
    <row r="122" spans="1:7" x14ac:dyDescent="0.25">
      <c r="A122" s="1" t="s">
        <v>173</v>
      </c>
      <c r="B122" s="2" t="s">
        <v>69</v>
      </c>
      <c r="C122" s="20">
        <v>263</v>
      </c>
      <c r="D122" s="20">
        <v>700</v>
      </c>
      <c r="E122" s="20">
        <f t="shared" si="7"/>
        <v>963</v>
      </c>
      <c r="F122" s="5">
        <v>7.85</v>
      </c>
      <c r="G122" s="5">
        <f t="shared" si="6"/>
        <v>7559.5499999999993</v>
      </c>
    </row>
    <row r="123" spans="1:7" x14ac:dyDescent="0.25">
      <c r="A123" s="1" t="s">
        <v>171</v>
      </c>
      <c r="B123" s="2" t="s">
        <v>90</v>
      </c>
      <c r="C123" s="20">
        <v>155</v>
      </c>
      <c r="D123" s="20">
        <v>1000</v>
      </c>
      <c r="E123" s="20">
        <f t="shared" si="7"/>
        <v>1155</v>
      </c>
      <c r="F123" s="5">
        <v>4.51</v>
      </c>
      <c r="G123" s="5">
        <f t="shared" si="6"/>
        <v>5209.05</v>
      </c>
    </row>
    <row r="124" spans="1:7" x14ac:dyDescent="0.25">
      <c r="A124" s="1" t="s">
        <v>172</v>
      </c>
      <c r="B124" s="2" t="s">
        <v>90</v>
      </c>
      <c r="C124" s="20">
        <v>221</v>
      </c>
      <c r="D124" s="20">
        <v>600</v>
      </c>
      <c r="E124" s="20">
        <f t="shared" si="7"/>
        <v>821</v>
      </c>
      <c r="F124" s="5">
        <v>2.1</v>
      </c>
      <c r="G124" s="5">
        <f t="shared" si="6"/>
        <v>1724.1000000000001</v>
      </c>
    </row>
    <row r="125" spans="1:7" x14ac:dyDescent="0.25">
      <c r="A125" s="1" t="s">
        <v>163</v>
      </c>
      <c r="B125" s="2" t="s">
        <v>90</v>
      </c>
      <c r="C125" s="20">
        <v>26</v>
      </c>
      <c r="D125" s="20">
        <v>306</v>
      </c>
      <c r="E125" s="20">
        <f t="shared" si="7"/>
        <v>332</v>
      </c>
      <c r="F125" s="5">
        <v>27.32</v>
      </c>
      <c r="G125" s="5">
        <f t="shared" si="6"/>
        <v>9070.24</v>
      </c>
    </row>
    <row r="126" spans="1:7" x14ac:dyDescent="0.25">
      <c r="A126" s="1" t="s">
        <v>164</v>
      </c>
      <c r="B126" s="2" t="s">
        <v>90</v>
      </c>
      <c r="C126" s="20">
        <v>15</v>
      </c>
      <c r="D126" s="20">
        <v>200</v>
      </c>
      <c r="E126" s="20">
        <f t="shared" si="7"/>
        <v>215</v>
      </c>
      <c r="F126" s="5">
        <v>28.61</v>
      </c>
      <c r="G126" s="5">
        <f t="shared" si="6"/>
        <v>6151.15</v>
      </c>
    </row>
    <row r="127" spans="1:7" x14ac:dyDescent="0.25">
      <c r="A127" s="1" t="s">
        <v>361</v>
      </c>
      <c r="B127" s="2" t="s">
        <v>233</v>
      </c>
      <c r="C127" s="20">
        <v>2</v>
      </c>
      <c r="D127" s="20">
        <v>0</v>
      </c>
      <c r="E127" s="20">
        <f t="shared" si="7"/>
        <v>2</v>
      </c>
      <c r="F127" s="5">
        <v>3432</v>
      </c>
      <c r="G127" s="5">
        <f t="shared" si="6"/>
        <v>6864</v>
      </c>
    </row>
    <row r="128" spans="1:7" x14ac:dyDescent="0.25">
      <c r="A128" s="1" t="s">
        <v>340</v>
      </c>
      <c r="B128" s="2" t="s">
        <v>90</v>
      </c>
      <c r="C128" s="20">
        <v>0</v>
      </c>
      <c r="D128" s="20">
        <v>6</v>
      </c>
      <c r="E128" s="20">
        <f t="shared" si="7"/>
        <v>6</v>
      </c>
      <c r="F128" s="5">
        <v>3432</v>
      </c>
      <c r="G128" s="5">
        <f t="shared" si="6"/>
        <v>20592</v>
      </c>
    </row>
    <row r="129" spans="1:7" x14ac:dyDescent="0.25">
      <c r="A129" s="1" t="s">
        <v>159</v>
      </c>
      <c r="B129" s="2" t="s">
        <v>90</v>
      </c>
      <c r="C129" s="20">
        <v>60</v>
      </c>
      <c r="D129" s="20">
        <v>705</v>
      </c>
      <c r="E129" s="20">
        <f t="shared" ref="E129:E165" si="9">(C129+D129)</f>
        <v>765</v>
      </c>
      <c r="F129" s="5">
        <v>27.27</v>
      </c>
      <c r="G129" s="5">
        <f t="shared" si="6"/>
        <v>20861.55</v>
      </c>
    </row>
    <row r="130" spans="1:7" x14ac:dyDescent="0.25">
      <c r="A130" s="1" t="s">
        <v>160</v>
      </c>
      <c r="B130" s="2" t="s">
        <v>90</v>
      </c>
      <c r="C130" s="20">
        <v>67</v>
      </c>
      <c r="D130" s="20">
        <v>666</v>
      </c>
      <c r="E130" s="20">
        <f t="shared" si="9"/>
        <v>733</v>
      </c>
      <c r="F130" s="5">
        <v>22.59</v>
      </c>
      <c r="G130" s="5">
        <f t="shared" si="6"/>
        <v>16558.47</v>
      </c>
    </row>
    <row r="131" spans="1:7" x14ac:dyDescent="0.25">
      <c r="A131" s="1" t="s">
        <v>161</v>
      </c>
      <c r="B131" s="2" t="s">
        <v>90</v>
      </c>
      <c r="C131" s="20">
        <v>50</v>
      </c>
      <c r="D131" s="20">
        <v>180</v>
      </c>
      <c r="E131" s="20">
        <f t="shared" si="9"/>
        <v>230</v>
      </c>
      <c r="F131" s="5">
        <v>21.35</v>
      </c>
      <c r="G131" s="5">
        <f t="shared" si="6"/>
        <v>4910.5</v>
      </c>
    </row>
    <row r="132" spans="1:7" x14ac:dyDescent="0.25">
      <c r="A132" s="1" t="s">
        <v>162</v>
      </c>
      <c r="B132" s="2" t="s">
        <v>90</v>
      </c>
      <c r="C132" s="20">
        <v>32</v>
      </c>
      <c r="D132" s="20">
        <v>45</v>
      </c>
      <c r="E132" s="20">
        <f t="shared" si="9"/>
        <v>77</v>
      </c>
      <c r="F132" s="5">
        <v>28.61</v>
      </c>
      <c r="G132" s="5">
        <f t="shared" si="6"/>
        <v>2202.9699999999998</v>
      </c>
    </row>
    <row r="133" spans="1:7" x14ac:dyDescent="0.25">
      <c r="A133" s="1" t="s">
        <v>314</v>
      </c>
      <c r="B133" s="2" t="s">
        <v>90</v>
      </c>
      <c r="C133" s="20">
        <v>26</v>
      </c>
      <c r="D133" s="20">
        <v>0</v>
      </c>
      <c r="E133" s="20">
        <f t="shared" si="9"/>
        <v>26</v>
      </c>
      <c r="F133" s="5">
        <v>24.42</v>
      </c>
      <c r="G133" s="5">
        <f t="shared" si="6"/>
        <v>634.92000000000007</v>
      </c>
    </row>
    <row r="134" spans="1:7" x14ac:dyDescent="0.25">
      <c r="A134" s="1" t="s">
        <v>116</v>
      </c>
      <c r="B134" s="2" t="s">
        <v>90</v>
      </c>
      <c r="C134" s="20">
        <v>850</v>
      </c>
      <c r="D134" s="20">
        <v>600</v>
      </c>
      <c r="E134" s="20">
        <f t="shared" si="9"/>
        <v>1450</v>
      </c>
      <c r="F134" s="5">
        <v>4.2</v>
      </c>
      <c r="G134" s="5">
        <f t="shared" si="6"/>
        <v>6090</v>
      </c>
    </row>
    <row r="135" spans="1:7" x14ac:dyDescent="0.25">
      <c r="A135" s="1" t="s">
        <v>375</v>
      </c>
      <c r="B135" s="2" t="s">
        <v>90</v>
      </c>
      <c r="C135" s="20">
        <v>44</v>
      </c>
      <c r="D135" s="20">
        <v>620</v>
      </c>
      <c r="E135" s="20">
        <f t="shared" si="9"/>
        <v>664</v>
      </c>
      <c r="F135" s="5">
        <v>35.15</v>
      </c>
      <c r="G135" s="5">
        <f t="shared" si="6"/>
        <v>23339.599999999999</v>
      </c>
    </row>
    <row r="136" spans="1:7" x14ac:dyDescent="0.25">
      <c r="A136" s="1" t="s">
        <v>376</v>
      </c>
      <c r="B136" s="2" t="s">
        <v>90</v>
      </c>
      <c r="C136" s="20">
        <v>0</v>
      </c>
      <c r="D136" s="20">
        <v>350</v>
      </c>
      <c r="E136" s="20">
        <f t="shared" si="9"/>
        <v>350</v>
      </c>
      <c r="F136" s="5">
        <v>32.14</v>
      </c>
      <c r="G136" s="5">
        <f t="shared" ref="G136:G150" si="10">E136*F136</f>
        <v>11249</v>
      </c>
    </row>
    <row r="137" spans="1:7" x14ac:dyDescent="0.25">
      <c r="A137" s="1" t="s">
        <v>426</v>
      </c>
      <c r="B137" s="2" t="s">
        <v>233</v>
      </c>
      <c r="C137" s="20">
        <v>0</v>
      </c>
      <c r="D137" s="20">
        <v>2</v>
      </c>
      <c r="E137" s="20">
        <f t="shared" si="9"/>
        <v>2</v>
      </c>
      <c r="F137" s="5">
        <v>19.47</v>
      </c>
      <c r="G137" s="5">
        <f t="shared" si="10"/>
        <v>38.94</v>
      </c>
    </row>
    <row r="138" spans="1:7" x14ac:dyDescent="0.25">
      <c r="A138" s="1" t="s">
        <v>229</v>
      </c>
      <c r="B138" s="2" t="s">
        <v>154</v>
      </c>
      <c r="C138" s="20">
        <v>72</v>
      </c>
      <c r="D138" s="20">
        <v>37</v>
      </c>
      <c r="E138" s="20">
        <f t="shared" si="9"/>
        <v>109</v>
      </c>
      <c r="F138" s="5">
        <v>85.48</v>
      </c>
      <c r="G138" s="5">
        <f t="shared" si="6"/>
        <v>9317.32</v>
      </c>
    </row>
    <row r="139" spans="1:7" x14ac:dyDescent="0.25">
      <c r="A139" s="1" t="s">
        <v>312</v>
      </c>
      <c r="B139" s="2" t="s">
        <v>154</v>
      </c>
      <c r="C139" s="20">
        <v>20</v>
      </c>
      <c r="D139" s="20">
        <v>0</v>
      </c>
      <c r="E139" s="20">
        <f t="shared" si="9"/>
        <v>20</v>
      </c>
      <c r="F139" s="5">
        <v>507.29</v>
      </c>
      <c r="G139" s="5">
        <f t="shared" si="10"/>
        <v>10145.800000000001</v>
      </c>
    </row>
    <row r="140" spans="1:7" x14ac:dyDescent="0.25">
      <c r="A140" s="1" t="s">
        <v>174</v>
      </c>
      <c r="B140" s="2" t="s">
        <v>90</v>
      </c>
      <c r="C140" s="20">
        <v>11</v>
      </c>
      <c r="D140" s="20">
        <v>50</v>
      </c>
      <c r="E140" s="20">
        <f t="shared" si="9"/>
        <v>61</v>
      </c>
      <c r="F140" s="5">
        <v>495</v>
      </c>
      <c r="G140" s="5">
        <f t="shared" si="10"/>
        <v>30195</v>
      </c>
    </row>
    <row r="141" spans="1:7" x14ac:dyDescent="0.25">
      <c r="A141" s="1" t="s">
        <v>423</v>
      </c>
      <c r="B141" s="2" t="s">
        <v>90</v>
      </c>
      <c r="C141" s="20">
        <v>0</v>
      </c>
      <c r="D141" s="20">
        <v>8</v>
      </c>
      <c r="E141" s="20">
        <f t="shared" si="9"/>
        <v>8</v>
      </c>
      <c r="F141" s="5">
        <v>64.900000000000006</v>
      </c>
      <c r="G141" s="5">
        <f t="shared" si="10"/>
        <v>519.20000000000005</v>
      </c>
    </row>
    <row r="142" spans="1:7" x14ac:dyDescent="0.25">
      <c r="A142" s="1" t="s">
        <v>117</v>
      </c>
      <c r="B142" s="2" t="s">
        <v>90</v>
      </c>
      <c r="C142" s="20">
        <v>123</v>
      </c>
      <c r="D142" s="20">
        <v>350</v>
      </c>
      <c r="E142" s="20">
        <f t="shared" si="9"/>
        <v>473</v>
      </c>
      <c r="F142" s="5">
        <v>18.170000000000002</v>
      </c>
      <c r="G142" s="5">
        <f t="shared" si="10"/>
        <v>8594.4100000000017</v>
      </c>
    </row>
    <row r="143" spans="1:7" x14ac:dyDescent="0.25">
      <c r="A143" s="1" t="s">
        <v>330</v>
      </c>
      <c r="B143" s="2" t="s">
        <v>233</v>
      </c>
      <c r="C143" s="20">
        <v>0</v>
      </c>
      <c r="D143" s="20">
        <v>100</v>
      </c>
      <c r="E143" s="20">
        <f t="shared" si="9"/>
        <v>100</v>
      </c>
      <c r="F143" s="5">
        <v>75.900000000000006</v>
      </c>
      <c r="G143" s="5">
        <f t="shared" si="10"/>
        <v>7590.0000000000009</v>
      </c>
    </row>
    <row r="144" spans="1:7" x14ac:dyDescent="0.25">
      <c r="A144" s="1" t="s">
        <v>122</v>
      </c>
      <c r="B144" s="2" t="s">
        <v>90</v>
      </c>
      <c r="C144" s="20">
        <v>2</v>
      </c>
      <c r="D144" s="20">
        <v>2</v>
      </c>
      <c r="E144" s="20">
        <f t="shared" si="9"/>
        <v>4</v>
      </c>
      <c r="F144" s="5">
        <v>704</v>
      </c>
      <c r="G144" s="5">
        <f t="shared" si="10"/>
        <v>2816</v>
      </c>
    </row>
    <row r="145" spans="1:7" x14ac:dyDescent="0.25">
      <c r="A145" s="1" t="s">
        <v>351</v>
      </c>
      <c r="B145" s="2" t="s">
        <v>90</v>
      </c>
      <c r="C145" s="20">
        <v>65</v>
      </c>
      <c r="D145" s="20">
        <v>400</v>
      </c>
      <c r="E145" s="20">
        <f t="shared" si="9"/>
        <v>465</v>
      </c>
      <c r="F145" s="5">
        <v>17</v>
      </c>
      <c r="G145" s="5">
        <f t="shared" si="10"/>
        <v>7905</v>
      </c>
    </row>
    <row r="146" spans="1:7" x14ac:dyDescent="0.25">
      <c r="A146" s="1" t="s">
        <v>269</v>
      </c>
      <c r="B146" s="2" t="s">
        <v>90</v>
      </c>
      <c r="C146" s="20">
        <v>14</v>
      </c>
      <c r="D146" s="20">
        <v>10</v>
      </c>
      <c r="E146" s="20">
        <f t="shared" si="9"/>
        <v>24</v>
      </c>
      <c r="F146" s="5">
        <v>34.1</v>
      </c>
      <c r="G146" s="5">
        <f t="shared" si="10"/>
        <v>818.40000000000009</v>
      </c>
    </row>
    <row r="147" spans="1:7" x14ac:dyDescent="0.25">
      <c r="A147" s="1" t="s">
        <v>118</v>
      </c>
      <c r="B147" s="2" t="s">
        <v>90</v>
      </c>
      <c r="C147" s="20">
        <v>20</v>
      </c>
      <c r="D147" s="20">
        <v>10</v>
      </c>
      <c r="E147" s="20">
        <f t="shared" si="9"/>
        <v>30</v>
      </c>
      <c r="F147" s="5">
        <v>30.8</v>
      </c>
      <c r="G147" s="5">
        <f t="shared" si="10"/>
        <v>924</v>
      </c>
    </row>
    <row r="148" spans="1:7" x14ac:dyDescent="0.25">
      <c r="A148" s="1" t="s">
        <v>268</v>
      </c>
      <c r="B148" s="2" t="s">
        <v>90</v>
      </c>
      <c r="C148" s="20">
        <v>14</v>
      </c>
      <c r="D148" s="20">
        <v>20</v>
      </c>
      <c r="E148" s="20">
        <f t="shared" si="9"/>
        <v>34</v>
      </c>
      <c r="F148" s="5">
        <v>34.1</v>
      </c>
      <c r="G148" s="5">
        <f t="shared" si="10"/>
        <v>1159.4000000000001</v>
      </c>
    </row>
    <row r="149" spans="1:7" x14ac:dyDescent="0.25">
      <c r="A149" s="1" t="s">
        <v>119</v>
      </c>
      <c r="B149" s="2" t="s">
        <v>90</v>
      </c>
      <c r="C149" s="20">
        <v>46</v>
      </c>
      <c r="D149" s="20">
        <v>270</v>
      </c>
      <c r="E149" s="20">
        <f t="shared" si="9"/>
        <v>316</v>
      </c>
      <c r="F149" s="5">
        <v>21.99</v>
      </c>
      <c r="G149" s="5">
        <f t="shared" si="10"/>
        <v>6948.8399999999992</v>
      </c>
    </row>
    <row r="150" spans="1:7" x14ac:dyDescent="0.25">
      <c r="A150" s="1" t="s">
        <v>120</v>
      </c>
      <c r="B150" s="2" t="s">
        <v>90</v>
      </c>
      <c r="C150" s="20">
        <v>76</v>
      </c>
      <c r="D150" s="20">
        <v>320</v>
      </c>
      <c r="E150" s="20">
        <f t="shared" si="9"/>
        <v>396</v>
      </c>
      <c r="F150" s="5">
        <v>20.28</v>
      </c>
      <c r="G150" s="5">
        <f t="shared" si="10"/>
        <v>8030.88</v>
      </c>
    </row>
    <row r="151" spans="1:7" x14ac:dyDescent="0.25">
      <c r="A151" s="1" t="s">
        <v>338</v>
      </c>
      <c r="B151" s="2" t="s">
        <v>233</v>
      </c>
      <c r="C151" s="20">
        <v>37</v>
      </c>
      <c r="D151" s="20">
        <v>10</v>
      </c>
      <c r="E151" s="20">
        <f t="shared" si="9"/>
        <v>47</v>
      </c>
      <c r="F151" s="5">
        <v>24.06</v>
      </c>
      <c r="G151" s="5">
        <v>95.91</v>
      </c>
    </row>
    <row r="152" spans="1:7" x14ac:dyDescent="0.25">
      <c r="A152" s="1" t="s">
        <v>302</v>
      </c>
      <c r="B152" s="2" t="s">
        <v>90</v>
      </c>
      <c r="C152" s="20">
        <v>0</v>
      </c>
      <c r="D152" s="20">
        <v>20</v>
      </c>
      <c r="E152" s="20">
        <f t="shared" si="9"/>
        <v>20</v>
      </c>
      <c r="F152" s="5">
        <v>27.5</v>
      </c>
      <c r="G152" s="5">
        <f t="shared" ref="G152:G159" si="11">E152*F152</f>
        <v>550</v>
      </c>
    </row>
    <row r="153" spans="1:7" x14ac:dyDescent="0.25">
      <c r="A153" s="1" t="s">
        <v>408</v>
      </c>
      <c r="B153" s="2" t="s">
        <v>90</v>
      </c>
      <c r="C153" s="20">
        <v>0</v>
      </c>
      <c r="D153" s="20">
        <v>20</v>
      </c>
      <c r="E153" s="20">
        <f t="shared" si="9"/>
        <v>20</v>
      </c>
      <c r="F153" s="5">
        <v>28.85</v>
      </c>
      <c r="G153" s="5">
        <f t="shared" si="11"/>
        <v>577</v>
      </c>
    </row>
    <row r="154" spans="1:7" x14ac:dyDescent="0.25">
      <c r="A154" s="1" t="s">
        <v>409</v>
      </c>
      <c r="B154" s="2" t="s">
        <v>90</v>
      </c>
      <c r="C154" s="20">
        <v>27</v>
      </c>
      <c r="D154" s="20">
        <v>10</v>
      </c>
      <c r="E154" s="20">
        <f t="shared" si="9"/>
        <v>37</v>
      </c>
      <c r="F154" s="5">
        <v>33.200000000000003</v>
      </c>
      <c r="G154" s="5">
        <f t="shared" si="11"/>
        <v>1228.4000000000001</v>
      </c>
    </row>
    <row r="155" spans="1:7" x14ac:dyDescent="0.25">
      <c r="A155" s="1" t="s">
        <v>429</v>
      </c>
      <c r="B155" s="2" t="s">
        <v>90</v>
      </c>
      <c r="C155" s="20">
        <v>8</v>
      </c>
      <c r="D155" s="20">
        <v>0</v>
      </c>
      <c r="E155" s="20">
        <f t="shared" si="9"/>
        <v>8</v>
      </c>
      <c r="F155" s="5">
        <v>33.200000000000003</v>
      </c>
      <c r="G155" s="5">
        <f t="shared" si="11"/>
        <v>265.60000000000002</v>
      </c>
    </row>
    <row r="156" spans="1:7" x14ac:dyDescent="0.25">
      <c r="A156" s="1" t="s">
        <v>410</v>
      </c>
      <c r="B156" s="2" t="s">
        <v>90</v>
      </c>
      <c r="C156" s="20">
        <v>3</v>
      </c>
      <c r="D156" s="20">
        <v>0</v>
      </c>
      <c r="E156" s="20">
        <f t="shared" si="9"/>
        <v>3</v>
      </c>
      <c r="F156" s="5">
        <v>33.200000000000003</v>
      </c>
      <c r="G156" s="5">
        <f t="shared" si="11"/>
        <v>99.600000000000009</v>
      </c>
    </row>
    <row r="157" spans="1:7" x14ac:dyDescent="0.25">
      <c r="A157" s="1" t="s">
        <v>430</v>
      </c>
      <c r="B157" s="2" t="s">
        <v>377</v>
      </c>
      <c r="C157" s="20">
        <v>2</v>
      </c>
      <c r="D157" s="20">
        <v>0</v>
      </c>
      <c r="E157" s="20">
        <f t="shared" si="9"/>
        <v>2</v>
      </c>
      <c r="F157" s="5">
        <v>33.200000000000003</v>
      </c>
      <c r="G157" s="5">
        <f t="shared" si="11"/>
        <v>66.400000000000006</v>
      </c>
    </row>
    <row r="158" spans="1:7" x14ac:dyDescent="0.25">
      <c r="A158" s="1" t="s">
        <v>405</v>
      </c>
      <c r="B158" s="2" t="s">
        <v>233</v>
      </c>
      <c r="C158" s="20">
        <v>38</v>
      </c>
      <c r="D158" s="20">
        <v>60</v>
      </c>
      <c r="E158" s="20">
        <v>20</v>
      </c>
      <c r="F158" s="5">
        <v>385</v>
      </c>
      <c r="G158" s="5">
        <f t="shared" ref="G158:G164" si="12">E158*F158</f>
        <v>7700</v>
      </c>
    </row>
    <row r="159" spans="1:7" x14ac:dyDescent="0.25">
      <c r="A159" s="1" t="s">
        <v>440</v>
      </c>
      <c r="B159" s="2" t="s">
        <v>233</v>
      </c>
      <c r="C159" s="20">
        <v>0</v>
      </c>
      <c r="D159" s="20">
        <v>60</v>
      </c>
      <c r="E159" s="20">
        <f t="shared" si="9"/>
        <v>60</v>
      </c>
      <c r="F159" s="5">
        <v>29.7</v>
      </c>
      <c r="G159" s="5">
        <f t="shared" si="11"/>
        <v>1782</v>
      </c>
    </row>
    <row r="160" spans="1:7" x14ac:dyDescent="0.25">
      <c r="A160" s="1" t="s">
        <v>431</v>
      </c>
      <c r="B160" s="2" t="s">
        <v>414</v>
      </c>
      <c r="C160" s="20"/>
      <c r="D160" s="20"/>
      <c r="E160" s="20">
        <v>50</v>
      </c>
      <c r="F160" s="5">
        <v>1100</v>
      </c>
      <c r="G160" s="5">
        <f t="shared" si="12"/>
        <v>55000</v>
      </c>
    </row>
    <row r="161" spans="1:7" x14ac:dyDescent="0.25">
      <c r="A161" s="1" t="s">
        <v>121</v>
      </c>
      <c r="B161" s="2" t="s">
        <v>90</v>
      </c>
      <c r="C161" s="20">
        <v>30</v>
      </c>
      <c r="D161" s="20">
        <v>540</v>
      </c>
      <c r="E161" s="20">
        <f t="shared" si="9"/>
        <v>570</v>
      </c>
      <c r="F161" s="5">
        <v>120</v>
      </c>
      <c r="G161" s="5">
        <f t="shared" si="12"/>
        <v>68400</v>
      </c>
    </row>
    <row r="162" spans="1:7" x14ac:dyDescent="0.25">
      <c r="A162" s="1" t="s">
        <v>353</v>
      </c>
      <c r="B162" s="2" t="s">
        <v>233</v>
      </c>
      <c r="C162" s="20">
        <v>1</v>
      </c>
      <c r="D162" s="20">
        <v>8</v>
      </c>
      <c r="E162" s="20">
        <f t="shared" si="9"/>
        <v>9</v>
      </c>
      <c r="F162" s="5">
        <v>86.68</v>
      </c>
      <c r="G162" s="5">
        <f t="shared" si="12"/>
        <v>780.12000000000012</v>
      </c>
    </row>
    <row r="163" spans="1:7" x14ac:dyDescent="0.25">
      <c r="A163" s="1" t="s">
        <v>411</v>
      </c>
      <c r="B163" s="2" t="s">
        <v>90</v>
      </c>
      <c r="C163" s="20">
        <v>0</v>
      </c>
      <c r="D163" s="20">
        <v>4</v>
      </c>
      <c r="E163" s="20">
        <f t="shared" si="9"/>
        <v>4</v>
      </c>
      <c r="F163" s="5">
        <v>546.29999999999995</v>
      </c>
      <c r="G163" s="5">
        <f t="shared" si="12"/>
        <v>2185.1999999999998</v>
      </c>
    </row>
    <row r="164" spans="1:7" x14ac:dyDescent="0.25">
      <c r="A164" s="1" t="s">
        <v>123</v>
      </c>
      <c r="B164" s="2" t="s">
        <v>90</v>
      </c>
      <c r="C164" s="20">
        <v>1</v>
      </c>
      <c r="D164" s="20">
        <v>2</v>
      </c>
      <c r="E164" s="20">
        <f t="shared" si="9"/>
        <v>3</v>
      </c>
      <c r="F164" s="5">
        <v>144.16</v>
      </c>
      <c r="G164" s="5">
        <f t="shared" si="12"/>
        <v>432.48</v>
      </c>
    </row>
    <row r="165" spans="1:7" x14ac:dyDescent="0.25">
      <c r="A165" s="1" t="s">
        <v>212</v>
      </c>
      <c r="B165" s="2" t="s">
        <v>90</v>
      </c>
      <c r="C165" s="20">
        <v>0</v>
      </c>
      <c r="D165" s="20">
        <v>0</v>
      </c>
      <c r="E165" s="20">
        <f t="shared" si="9"/>
        <v>0</v>
      </c>
      <c r="F165" s="5">
        <v>22.64</v>
      </c>
      <c r="G165" s="5">
        <f t="shared" ref="G165:G168" si="13">E165*F165</f>
        <v>0</v>
      </c>
    </row>
    <row r="166" spans="1:7" x14ac:dyDescent="0.25">
      <c r="A166" s="1" t="s">
        <v>216</v>
      </c>
      <c r="B166" s="2" t="s">
        <v>90</v>
      </c>
      <c r="C166" s="20">
        <v>23</v>
      </c>
      <c r="D166" s="20">
        <v>50</v>
      </c>
      <c r="E166" s="20">
        <f t="shared" ref="E166:E183" si="14">(C166+D166)</f>
        <v>73</v>
      </c>
      <c r="F166" s="5">
        <v>60</v>
      </c>
      <c r="G166" s="5">
        <f t="shared" si="13"/>
        <v>4380</v>
      </c>
    </row>
    <row r="167" spans="1:7" x14ac:dyDescent="0.25">
      <c r="A167" s="1" t="s">
        <v>124</v>
      </c>
      <c r="B167" s="2" t="s">
        <v>90</v>
      </c>
      <c r="C167" s="20">
        <v>25</v>
      </c>
      <c r="D167" s="20">
        <v>60</v>
      </c>
      <c r="E167" s="20">
        <f t="shared" si="14"/>
        <v>85</v>
      </c>
      <c r="F167" s="5">
        <v>40</v>
      </c>
      <c r="G167" s="5">
        <f t="shared" si="13"/>
        <v>3400</v>
      </c>
    </row>
    <row r="168" spans="1:7" x14ac:dyDescent="0.25">
      <c r="A168" s="1" t="s">
        <v>125</v>
      </c>
      <c r="B168" s="2" t="s">
        <v>90</v>
      </c>
      <c r="C168" s="20">
        <v>7</v>
      </c>
      <c r="D168" s="20">
        <v>0</v>
      </c>
      <c r="E168" s="20">
        <f t="shared" si="14"/>
        <v>7</v>
      </c>
      <c r="F168" s="5">
        <v>60</v>
      </c>
      <c r="G168" s="5">
        <f t="shared" si="13"/>
        <v>420</v>
      </c>
    </row>
    <row r="169" spans="1:7" x14ac:dyDescent="0.25">
      <c r="A169" s="1" t="s">
        <v>126</v>
      </c>
      <c r="B169" s="2" t="s">
        <v>90</v>
      </c>
      <c r="C169" s="20">
        <v>23</v>
      </c>
      <c r="D169" s="20">
        <v>10</v>
      </c>
      <c r="E169" s="20">
        <f t="shared" si="14"/>
        <v>33</v>
      </c>
      <c r="F169" s="5">
        <v>73.709999999999994</v>
      </c>
      <c r="G169" s="5">
        <f t="shared" ref="G169:G172" si="15">E169*F169</f>
        <v>2432.4299999999998</v>
      </c>
    </row>
    <row r="170" spans="1:7" x14ac:dyDescent="0.25">
      <c r="A170" s="1" t="s">
        <v>127</v>
      </c>
      <c r="B170" s="2" t="s">
        <v>90</v>
      </c>
      <c r="C170" s="20">
        <v>25</v>
      </c>
      <c r="D170" s="20">
        <v>50</v>
      </c>
      <c r="E170" s="20">
        <f t="shared" si="14"/>
        <v>75</v>
      </c>
      <c r="F170" s="5">
        <v>73.709999999999994</v>
      </c>
      <c r="G170" s="5">
        <f t="shared" si="15"/>
        <v>5528.2499999999991</v>
      </c>
    </row>
    <row r="171" spans="1:7" x14ac:dyDescent="0.25">
      <c r="A171" s="1" t="s">
        <v>128</v>
      </c>
      <c r="B171" s="2" t="s">
        <v>90</v>
      </c>
      <c r="C171" s="20">
        <v>7</v>
      </c>
      <c r="D171" s="20">
        <v>0</v>
      </c>
      <c r="E171" s="20">
        <f t="shared" si="14"/>
        <v>7</v>
      </c>
      <c r="F171" s="5">
        <v>15.4</v>
      </c>
      <c r="G171" s="5">
        <f t="shared" si="15"/>
        <v>107.8</v>
      </c>
    </row>
    <row r="172" spans="1:7" x14ac:dyDescent="0.25">
      <c r="A172" s="1" t="s">
        <v>129</v>
      </c>
      <c r="B172" s="2" t="s">
        <v>90</v>
      </c>
      <c r="C172" s="20">
        <v>6</v>
      </c>
      <c r="D172" s="20">
        <v>35</v>
      </c>
      <c r="E172" s="20">
        <f t="shared" si="14"/>
        <v>41</v>
      </c>
      <c r="F172" s="5">
        <v>40</v>
      </c>
      <c r="G172" s="5">
        <f t="shared" si="15"/>
        <v>1640</v>
      </c>
    </row>
    <row r="173" spans="1:7" x14ac:dyDescent="0.25">
      <c r="A173" s="1" t="s">
        <v>220</v>
      </c>
      <c r="B173" s="2" t="s">
        <v>90</v>
      </c>
      <c r="C173" s="20">
        <v>10</v>
      </c>
      <c r="D173" s="20">
        <v>0</v>
      </c>
      <c r="E173" s="20">
        <f t="shared" si="14"/>
        <v>10</v>
      </c>
      <c r="F173" s="5">
        <v>73.709999999999994</v>
      </c>
      <c r="G173" s="5">
        <f t="shared" ref="G173:G175" si="16">E173*F173</f>
        <v>737.09999999999991</v>
      </c>
    </row>
    <row r="174" spans="1:7" x14ac:dyDescent="0.25">
      <c r="A174" s="1" t="s">
        <v>221</v>
      </c>
      <c r="B174" s="2" t="s">
        <v>90</v>
      </c>
      <c r="C174" s="20">
        <v>10</v>
      </c>
      <c r="D174" s="20">
        <v>10</v>
      </c>
      <c r="E174" s="20">
        <f t="shared" si="14"/>
        <v>20</v>
      </c>
      <c r="F174" s="5">
        <v>30.8</v>
      </c>
      <c r="G174" s="5">
        <f t="shared" si="16"/>
        <v>616</v>
      </c>
    </row>
    <row r="175" spans="1:7" x14ac:dyDescent="0.25">
      <c r="A175" s="1" t="s">
        <v>130</v>
      </c>
      <c r="B175" s="2" t="s">
        <v>90</v>
      </c>
      <c r="C175" s="20">
        <v>0</v>
      </c>
      <c r="D175" s="20">
        <v>35</v>
      </c>
      <c r="E175" s="20">
        <f>(C175+D175)</f>
        <v>35</v>
      </c>
      <c r="F175" s="5">
        <v>40</v>
      </c>
      <c r="G175" s="5">
        <f t="shared" si="16"/>
        <v>1400</v>
      </c>
    </row>
    <row r="176" spans="1:7" x14ac:dyDescent="0.25">
      <c r="A176" s="1" t="s">
        <v>131</v>
      </c>
      <c r="B176" s="2" t="s">
        <v>90</v>
      </c>
      <c r="C176" s="20">
        <v>15</v>
      </c>
      <c r="D176" s="20">
        <v>0</v>
      </c>
      <c r="E176" s="20">
        <f t="shared" si="14"/>
        <v>15</v>
      </c>
      <c r="F176" s="5">
        <v>41.57</v>
      </c>
      <c r="G176" s="5">
        <f t="shared" ref="G176:G178" si="17">E176*F176</f>
        <v>623.54999999999995</v>
      </c>
    </row>
    <row r="177" spans="1:7" x14ac:dyDescent="0.25">
      <c r="A177" s="1" t="s">
        <v>364</v>
      </c>
      <c r="B177" s="2" t="s">
        <v>90</v>
      </c>
      <c r="C177" s="20">
        <v>10</v>
      </c>
      <c r="D177" s="20">
        <v>20</v>
      </c>
      <c r="E177" s="20">
        <f t="shared" si="14"/>
        <v>30</v>
      </c>
      <c r="F177" s="5">
        <v>33.26</v>
      </c>
      <c r="G177" s="5">
        <f t="shared" si="17"/>
        <v>997.8</v>
      </c>
    </row>
    <row r="178" spans="1:7" x14ac:dyDescent="0.25">
      <c r="A178" s="1" t="s">
        <v>132</v>
      </c>
      <c r="B178" s="2" t="s">
        <v>90</v>
      </c>
      <c r="C178" s="20">
        <v>15</v>
      </c>
      <c r="D178" s="20">
        <v>37</v>
      </c>
      <c r="E178" s="20">
        <f>(C178+D178)</f>
        <v>52</v>
      </c>
      <c r="F178" s="5">
        <v>57.87</v>
      </c>
      <c r="G178" s="5">
        <f t="shared" si="17"/>
        <v>3009.24</v>
      </c>
    </row>
    <row r="179" spans="1:7" x14ac:dyDescent="0.25">
      <c r="A179" s="1" t="s">
        <v>182</v>
      </c>
      <c r="B179" s="2" t="s">
        <v>90</v>
      </c>
      <c r="C179" s="20">
        <v>10</v>
      </c>
      <c r="D179" s="20">
        <v>197</v>
      </c>
      <c r="E179" s="20">
        <f t="shared" si="14"/>
        <v>207</v>
      </c>
      <c r="F179" s="5">
        <v>21.44</v>
      </c>
      <c r="G179" s="5">
        <f t="shared" ref="G179" si="18">E179*F179</f>
        <v>4438.08</v>
      </c>
    </row>
    <row r="180" spans="1:7" x14ac:dyDescent="0.25">
      <c r="A180" s="1" t="s">
        <v>183</v>
      </c>
      <c r="B180" s="2" t="s">
        <v>154</v>
      </c>
      <c r="C180" s="20">
        <v>39</v>
      </c>
      <c r="D180" s="20">
        <v>171</v>
      </c>
      <c r="E180" s="20">
        <f t="shared" si="14"/>
        <v>210</v>
      </c>
      <c r="F180" s="5">
        <v>30.68</v>
      </c>
      <c r="G180" s="5">
        <f t="shared" ref="G180:G181" si="19">E180*F180</f>
        <v>6442.8</v>
      </c>
    </row>
    <row r="181" spans="1:7" x14ac:dyDescent="0.25">
      <c r="A181" s="1" t="s">
        <v>180</v>
      </c>
      <c r="B181" s="2" t="s">
        <v>154</v>
      </c>
      <c r="C181" s="20">
        <v>23</v>
      </c>
      <c r="D181" s="20">
        <v>288</v>
      </c>
      <c r="E181" s="20">
        <f t="shared" si="14"/>
        <v>311</v>
      </c>
      <c r="F181" s="5">
        <v>28</v>
      </c>
      <c r="G181" s="5">
        <f t="shared" si="19"/>
        <v>8708</v>
      </c>
    </row>
    <row r="182" spans="1:7" x14ac:dyDescent="0.25">
      <c r="A182" s="1" t="s">
        <v>181</v>
      </c>
      <c r="B182" s="2" t="s">
        <v>154</v>
      </c>
      <c r="C182" s="20">
        <v>44</v>
      </c>
      <c r="D182" s="20">
        <v>0</v>
      </c>
      <c r="E182" s="20">
        <f t="shared" si="14"/>
        <v>44</v>
      </c>
      <c r="F182" s="5">
        <v>30.68</v>
      </c>
      <c r="G182" s="5">
        <f t="shared" ref="G182:G183" si="20">E182*F182</f>
        <v>1349.92</v>
      </c>
    </row>
    <row r="183" spans="1:7" x14ac:dyDescent="0.25">
      <c r="A183" s="1" t="s">
        <v>133</v>
      </c>
      <c r="B183" s="2" t="s">
        <v>424</v>
      </c>
      <c r="C183" s="20">
        <v>150</v>
      </c>
      <c r="D183" s="20">
        <v>19000</v>
      </c>
      <c r="E183" s="20">
        <f t="shared" si="14"/>
        <v>19150</v>
      </c>
      <c r="F183" s="5">
        <v>2.71</v>
      </c>
      <c r="G183" s="5">
        <f t="shared" si="20"/>
        <v>51896.5</v>
      </c>
    </row>
    <row r="184" spans="1:7" x14ac:dyDescent="0.25">
      <c r="A184" s="24" t="s">
        <v>88</v>
      </c>
      <c r="B184" s="16"/>
      <c r="C184" s="21">
        <f>SUM(C15:C183)</f>
        <v>29282</v>
      </c>
      <c r="D184" s="21">
        <f>SUM(D15:D183)</f>
        <v>124717</v>
      </c>
      <c r="E184" s="21">
        <f>SUM(E15:E183)</f>
        <v>153897</v>
      </c>
      <c r="F184" s="17">
        <f t="shared" ref="F184:G184" si="21">SUM(F12:F183)</f>
        <v>33291.440000000017</v>
      </c>
      <c r="G184" s="18">
        <f t="shared" si="21"/>
        <v>1951453.4099999997</v>
      </c>
    </row>
    <row r="185" spans="1:7" x14ac:dyDescent="0.25">
      <c r="B185" s="7"/>
      <c r="C185" s="6"/>
      <c r="D185" s="6"/>
      <c r="E185" s="6"/>
      <c r="F185" s="6"/>
      <c r="G185" s="6"/>
    </row>
    <row r="186" spans="1:7" x14ac:dyDescent="0.25">
      <c r="B186" s="4"/>
    </row>
    <row r="187" spans="1:7" x14ac:dyDescent="0.25">
      <c r="B187" s="4"/>
    </row>
    <row r="188" spans="1:7" x14ac:dyDescent="0.25">
      <c r="B188" s="4"/>
    </row>
    <row r="189" spans="1:7" x14ac:dyDescent="0.25">
      <c r="B189" s="4"/>
    </row>
    <row r="190" spans="1:7" x14ac:dyDescent="0.25">
      <c r="B190" s="4"/>
    </row>
  </sheetData>
  <autoFilter ref="A12:B13" xr:uid="{00000000-0009-0000-0000-000001000000}"/>
  <sortState xmlns:xlrd2="http://schemas.microsoft.com/office/spreadsheetml/2017/richdata2" ref="A15:B194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2"/>
  <sheetViews>
    <sheetView showGridLines="0" topLeftCell="A5" zoomScale="120" zoomScaleNormal="120" workbookViewId="0">
      <selection sqref="A1:G23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6"/>
    </row>
    <row r="2" spans="1:7" ht="17.25" x14ac:dyDescent="0.25">
      <c r="A2" s="47"/>
    </row>
    <row r="3" spans="1:7" ht="15.75" x14ac:dyDescent="0.25">
      <c r="A3" s="48"/>
    </row>
    <row r="4" spans="1:7" ht="17.25" x14ac:dyDescent="0.25">
      <c r="A4" s="47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78" t="s">
        <v>2</v>
      </c>
      <c r="B7" s="78"/>
      <c r="C7" s="78"/>
      <c r="D7" s="78"/>
      <c r="E7" s="78"/>
      <c r="F7" s="78"/>
      <c r="G7" s="78"/>
    </row>
    <row r="8" spans="1:7" x14ac:dyDescent="0.25">
      <c r="A8" s="81" t="s">
        <v>383</v>
      </c>
      <c r="B8" s="78"/>
      <c r="C8" s="78"/>
      <c r="D8" s="78"/>
      <c r="E8" s="78"/>
      <c r="F8" s="78"/>
      <c r="G8" s="78"/>
    </row>
    <row r="9" spans="1:7" x14ac:dyDescent="0.25">
      <c r="A9" s="78" t="s">
        <v>452</v>
      </c>
      <c r="B9" s="78"/>
      <c r="C9" s="78"/>
      <c r="D9" s="78"/>
      <c r="E9" s="78"/>
      <c r="F9" s="78"/>
      <c r="G9" s="78"/>
    </row>
    <row r="10" spans="1:7" x14ac:dyDescent="0.25">
      <c r="A10" s="78" t="s">
        <v>398</v>
      </c>
      <c r="B10" s="78"/>
      <c r="C10" s="78"/>
      <c r="D10" s="78"/>
      <c r="E10" s="78"/>
      <c r="F10" s="78"/>
      <c r="G10" s="78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378</v>
      </c>
      <c r="D12" s="10" t="s">
        <v>378</v>
      </c>
      <c r="E12" s="9" t="s">
        <v>382</v>
      </c>
      <c r="F12" s="9" t="s">
        <v>6</v>
      </c>
      <c r="G12" s="11" t="s">
        <v>6</v>
      </c>
    </row>
    <row r="13" spans="1:7" x14ac:dyDescent="0.25">
      <c r="A13" s="28"/>
      <c r="B13" s="29"/>
      <c r="C13" s="29" t="s">
        <v>379</v>
      </c>
      <c r="D13" s="29" t="s">
        <v>379</v>
      </c>
      <c r="E13" s="29" t="s">
        <v>378</v>
      </c>
      <c r="F13" s="29" t="s">
        <v>7</v>
      </c>
      <c r="G13" s="30" t="s">
        <v>5</v>
      </c>
    </row>
    <row r="14" spans="1:7" x14ac:dyDescent="0.25">
      <c r="A14" s="13"/>
      <c r="B14" s="12"/>
      <c r="C14" s="12" t="s">
        <v>380</v>
      </c>
      <c r="D14" s="12" t="s">
        <v>381</v>
      </c>
      <c r="E14" s="12"/>
      <c r="F14" s="12" t="s">
        <v>209</v>
      </c>
      <c r="G14" s="13" t="s">
        <v>209</v>
      </c>
    </row>
    <row r="15" spans="1:7" x14ac:dyDescent="0.25">
      <c r="A15" s="40" t="s">
        <v>217</v>
      </c>
      <c r="B15" s="22" t="s">
        <v>90</v>
      </c>
      <c r="C15" s="23">
        <v>100</v>
      </c>
      <c r="D15" s="41">
        <v>300</v>
      </c>
      <c r="E15" s="64">
        <f t="shared" ref="E15:E22" si="0">(C15+D15)</f>
        <v>400</v>
      </c>
      <c r="F15" s="25">
        <v>4.13</v>
      </c>
      <c r="G15" s="5">
        <f t="shared" ref="G15:G22" si="1">E15*F15</f>
        <v>1652</v>
      </c>
    </row>
    <row r="16" spans="1:7" x14ac:dyDescent="0.25">
      <c r="A16" s="40" t="s">
        <v>343</v>
      </c>
      <c r="B16" s="22" t="s">
        <v>233</v>
      </c>
      <c r="C16" s="23">
        <v>210</v>
      </c>
      <c r="D16" s="41">
        <v>0</v>
      </c>
      <c r="E16" s="64">
        <f t="shared" si="0"/>
        <v>210</v>
      </c>
      <c r="F16" s="25">
        <v>1.59</v>
      </c>
      <c r="G16" s="5">
        <f t="shared" si="1"/>
        <v>333.90000000000003</v>
      </c>
    </row>
    <row r="17" spans="1:7" x14ac:dyDescent="0.25">
      <c r="A17" s="1" t="s">
        <v>188</v>
      </c>
      <c r="B17" s="2" t="s">
        <v>90</v>
      </c>
      <c r="C17" s="20">
        <v>59</v>
      </c>
      <c r="D17" s="20">
        <v>840</v>
      </c>
      <c r="E17" s="64">
        <f t="shared" si="0"/>
        <v>899</v>
      </c>
      <c r="F17" s="5">
        <v>17.48</v>
      </c>
      <c r="G17" s="5">
        <f t="shared" si="1"/>
        <v>15714.52</v>
      </c>
    </row>
    <row r="18" spans="1:7" x14ac:dyDescent="0.25">
      <c r="A18" s="1" t="s">
        <v>328</v>
      </c>
      <c r="B18" s="2" t="s">
        <v>233</v>
      </c>
      <c r="C18" s="20">
        <v>0</v>
      </c>
      <c r="D18" s="20">
        <v>0</v>
      </c>
      <c r="E18" s="64">
        <f t="shared" si="0"/>
        <v>0</v>
      </c>
      <c r="F18" s="5">
        <v>20.69</v>
      </c>
      <c r="G18" s="5">
        <f t="shared" si="1"/>
        <v>0</v>
      </c>
    </row>
    <row r="19" spans="1:7" x14ac:dyDescent="0.25">
      <c r="A19" s="1" t="s">
        <v>187</v>
      </c>
      <c r="B19" s="2" t="s">
        <v>90</v>
      </c>
      <c r="C19" s="20">
        <v>0</v>
      </c>
      <c r="D19" s="20">
        <v>270</v>
      </c>
      <c r="E19" s="64">
        <f t="shared" si="0"/>
        <v>270</v>
      </c>
      <c r="F19" s="5">
        <v>18.59</v>
      </c>
      <c r="G19" s="5">
        <f t="shared" si="1"/>
        <v>5019.3</v>
      </c>
    </row>
    <row r="20" spans="1:7" x14ac:dyDescent="0.25">
      <c r="A20" s="1" t="s">
        <v>185</v>
      </c>
      <c r="B20" s="2" t="s">
        <v>68</v>
      </c>
      <c r="C20" s="20">
        <v>1</v>
      </c>
      <c r="D20" s="20">
        <v>6</v>
      </c>
      <c r="E20" s="64">
        <f t="shared" si="0"/>
        <v>7</v>
      </c>
      <c r="F20" s="5">
        <v>652.5</v>
      </c>
      <c r="G20" s="5">
        <f t="shared" si="1"/>
        <v>4567.5</v>
      </c>
    </row>
    <row r="21" spans="1:7" x14ac:dyDescent="0.25">
      <c r="A21" s="1" t="s">
        <v>189</v>
      </c>
      <c r="B21" s="2" t="s">
        <v>414</v>
      </c>
      <c r="C21" s="20">
        <v>5</v>
      </c>
      <c r="D21" s="20">
        <v>25</v>
      </c>
      <c r="E21" s="64">
        <f t="shared" si="0"/>
        <v>30</v>
      </c>
      <c r="F21" s="5">
        <v>160</v>
      </c>
      <c r="G21" s="5">
        <f t="shared" si="1"/>
        <v>4800</v>
      </c>
    </row>
    <row r="22" spans="1:7" x14ac:dyDescent="0.25">
      <c r="A22" s="1" t="s">
        <v>186</v>
      </c>
      <c r="B22" s="2" t="s">
        <v>154</v>
      </c>
      <c r="C22" s="20">
        <v>27</v>
      </c>
      <c r="D22" s="20">
        <v>40</v>
      </c>
      <c r="E22" s="64">
        <f t="shared" si="0"/>
        <v>67</v>
      </c>
      <c r="F22" s="5">
        <v>630.85</v>
      </c>
      <c r="G22" s="5">
        <f t="shared" si="1"/>
        <v>42266.950000000004</v>
      </c>
    </row>
    <row r="23" spans="1:7" x14ac:dyDescent="0.25">
      <c r="A23" s="14" t="s">
        <v>88</v>
      </c>
      <c r="B23" s="15"/>
      <c r="C23" s="19">
        <f t="shared" ref="C23" si="2">SUM(C14:C22)</f>
        <v>402</v>
      </c>
      <c r="D23" s="19">
        <f t="shared" ref="D23" si="3">SUM(D14:D22)</f>
        <v>1481</v>
      </c>
      <c r="E23" s="19">
        <f t="shared" ref="E23:G23" si="4">SUM(E15:E22)</f>
        <v>1883</v>
      </c>
      <c r="F23" s="26">
        <f t="shared" si="4"/>
        <v>1505.83</v>
      </c>
      <c r="G23" s="17">
        <f t="shared" si="4"/>
        <v>74354.170000000013</v>
      </c>
    </row>
    <row r="24" spans="1:7" x14ac:dyDescent="0.25">
      <c r="G24" s="45"/>
    </row>
    <row r="32" spans="1:7" x14ac:dyDescent="0.25">
      <c r="D32" t="s">
        <v>270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16"/>
  <sheetViews>
    <sheetView zoomScale="130" zoomScaleNormal="130" workbookViewId="0">
      <selection sqref="A1:G16"/>
    </sheetView>
  </sheetViews>
  <sheetFormatPr baseColWidth="10" defaultColWidth="11.42578125" defaultRowHeight="15" x14ac:dyDescent="0.25"/>
  <cols>
    <col min="1" max="1" width="18" customWidth="1"/>
    <col min="2" max="3" width="8.28515625" customWidth="1"/>
    <col min="4" max="4" width="10.140625" customWidth="1"/>
    <col min="5" max="5" width="11.28515625" customWidth="1"/>
    <col min="6" max="6" width="14.5703125" customWidth="1"/>
    <col min="7" max="7" width="13.7109375" customWidth="1"/>
  </cols>
  <sheetData>
    <row r="3" spans="1:7" x14ac:dyDescent="0.25">
      <c r="A3" s="79" t="s">
        <v>0</v>
      </c>
      <c r="B3" s="79"/>
      <c r="C3" s="79"/>
      <c r="D3" s="79"/>
      <c r="E3" s="79"/>
      <c r="F3" s="79"/>
      <c r="G3" s="79"/>
    </row>
    <row r="4" spans="1:7" x14ac:dyDescent="0.25">
      <c r="A4" s="80" t="s">
        <v>1</v>
      </c>
      <c r="B4" s="80"/>
      <c r="C4" s="80"/>
      <c r="D4" s="80"/>
      <c r="E4" s="80"/>
      <c r="F4" s="80"/>
      <c r="G4" s="80"/>
    </row>
    <row r="5" spans="1:7" x14ac:dyDescent="0.25">
      <c r="A5" s="78" t="s">
        <v>2</v>
      </c>
      <c r="B5" s="78"/>
      <c r="C5" s="78"/>
      <c r="D5" s="78"/>
      <c r="E5" s="78"/>
      <c r="F5" s="78"/>
      <c r="G5" s="78"/>
    </row>
    <row r="6" spans="1:7" x14ac:dyDescent="0.25">
      <c r="A6" s="80"/>
      <c r="B6" s="80"/>
      <c r="C6" s="80"/>
      <c r="D6" s="80"/>
      <c r="E6" s="80"/>
      <c r="F6" s="80"/>
      <c r="G6" s="80"/>
    </row>
    <row r="7" spans="1:7" x14ac:dyDescent="0.25">
      <c r="A7" s="81" t="s">
        <v>383</v>
      </c>
      <c r="B7" s="78"/>
      <c r="C7" s="78"/>
      <c r="D7" s="78"/>
      <c r="E7" s="78"/>
      <c r="F7" s="78"/>
      <c r="G7" s="78"/>
    </row>
    <row r="8" spans="1:7" x14ac:dyDescent="0.25">
      <c r="A8" s="78" t="s">
        <v>455</v>
      </c>
      <c r="B8" s="78"/>
      <c r="C8" s="78"/>
      <c r="D8" s="78"/>
      <c r="E8" s="78"/>
      <c r="F8" s="78"/>
      <c r="G8" s="78"/>
    </row>
    <row r="9" spans="1:7" x14ac:dyDescent="0.25">
      <c r="A9" s="78" t="s">
        <v>384</v>
      </c>
      <c r="B9" s="78"/>
      <c r="C9" s="78"/>
      <c r="D9" s="78"/>
      <c r="E9" s="78"/>
      <c r="F9" s="78"/>
      <c r="G9" s="78"/>
    </row>
    <row r="10" spans="1:7" ht="21" x14ac:dyDescent="0.35">
      <c r="A10" s="72" t="s">
        <v>345</v>
      </c>
    </row>
    <row r="11" spans="1:7" x14ac:dyDescent="0.25">
      <c r="A11" s="8" t="s">
        <v>3</v>
      </c>
      <c r="B11" s="65" t="s">
        <v>4</v>
      </c>
      <c r="C11" s="65" t="s">
        <v>378</v>
      </c>
      <c r="D11" s="66" t="s">
        <v>378</v>
      </c>
      <c r="E11" s="65" t="s">
        <v>382</v>
      </c>
      <c r="F11" s="65" t="s">
        <v>6</v>
      </c>
      <c r="G11" s="67" t="s">
        <v>6</v>
      </c>
    </row>
    <row r="12" spans="1:7" x14ac:dyDescent="0.25">
      <c r="A12" s="28"/>
      <c r="B12" s="68"/>
      <c r="C12" s="68" t="s">
        <v>379</v>
      </c>
      <c r="D12" s="68" t="s">
        <v>379</v>
      </c>
      <c r="E12" s="68" t="s">
        <v>378</v>
      </c>
      <c r="F12" s="68" t="s">
        <v>7</v>
      </c>
      <c r="G12" s="69" t="s">
        <v>5</v>
      </c>
    </row>
    <row r="13" spans="1:7" x14ac:dyDescent="0.25">
      <c r="A13" s="13"/>
      <c r="B13" s="70"/>
      <c r="C13" s="70" t="s">
        <v>380</v>
      </c>
      <c r="D13" s="70" t="s">
        <v>381</v>
      </c>
      <c r="E13" s="70"/>
      <c r="F13" s="70" t="s">
        <v>209</v>
      </c>
      <c r="G13" s="71" t="s">
        <v>209</v>
      </c>
    </row>
    <row r="14" spans="1:7" x14ac:dyDescent="0.25">
      <c r="A14" s="1" t="s">
        <v>333</v>
      </c>
      <c r="B14" s="2" t="s">
        <v>154</v>
      </c>
      <c r="C14" s="20">
        <v>3</v>
      </c>
      <c r="D14" s="20">
        <v>1</v>
      </c>
      <c r="E14" s="64">
        <f t="shared" ref="E14" si="0">(C14+D14)</f>
        <v>4</v>
      </c>
      <c r="F14" s="5">
        <v>1466.5</v>
      </c>
      <c r="G14" s="5">
        <f t="shared" ref="G14" si="1">E14*F14</f>
        <v>5866</v>
      </c>
    </row>
    <row r="15" spans="1:7" x14ac:dyDescent="0.25">
      <c r="A15" s="14" t="s">
        <v>88</v>
      </c>
      <c r="B15" s="15"/>
      <c r="C15" s="19">
        <f>SUM(C14:C14)</f>
        <v>3</v>
      </c>
      <c r="D15" s="19">
        <f>SUM(D14:D14)</f>
        <v>1</v>
      </c>
      <c r="E15" s="19">
        <f>SUM(E14:E14)</f>
        <v>4</v>
      </c>
      <c r="F15" s="26">
        <f>SUM(F14:F14)</f>
        <v>1466.5</v>
      </c>
      <c r="G15" s="17">
        <f>SUM(G14:G14)</f>
        <v>5866</v>
      </c>
    </row>
    <row r="16" spans="1:7" x14ac:dyDescent="0.25">
      <c r="G16" s="45"/>
    </row>
  </sheetData>
  <mergeCells count="7">
    <mergeCell ref="A8:G8"/>
    <mergeCell ref="A9:G9"/>
    <mergeCell ref="A3:G3"/>
    <mergeCell ref="A4:G4"/>
    <mergeCell ref="A5:G5"/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N44"/>
  <sheetViews>
    <sheetView showGridLines="0" topLeftCell="A19" workbookViewId="0">
      <selection activeCell="A2" sqref="A2:G45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6"/>
    </row>
    <row r="2" spans="1:14" ht="18.75" customHeight="1" x14ac:dyDescent="0.25">
      <c r="A2" s="47"/>
    </row>
    <row r="3" spans="1:14" ht="15.75" x14ac:dyDescent="0.25">
      <c r="A3" s="48"/>
    </row>
    <row r="4" spans="1:14" ht="17.25" x14ac:dyDescent="0.25">
      <c r="A4" s="47"/>
    </row>
    <row r="5" spans="1:14" x14ac:dyDescent="0.25">
      <c r="A5" s="79" t="s">
        <v>0</v>
      </c>
      <c r="B5" s="79"/>
      <c r="C5" s="79"/>
      <c r="D5" s="79"/>
      <c r="E5" s="79"/>
      <c r="F5" s="79"/>
      <c r="G5" s="79"/>
    </row>
    <row r="6" spans="1:14" x14ac:dyDescent="0.25">
      <c r="A6" s="80" t="s">
        <v>1</v>
      </c>
      <c r="B6" s="80"/>
      <c r="C6" s="80"/>
      <c r="D6" s="80"/>
      <c r="E6" s="80"/>
      <c r="F6" s="80"/>
      <c r="G6" s="80"/>
    </row>
    <row r="7" spans="1:14" x14ac:dyDescent="0.25">
      <c r="A7" s="78" t="s">
        <v>2</v>
      </c>
      <c r="B7" s="78"/>
      <c r="C7" s="78"/>
      <c r="D7" s="78"/>
      <c r="E7" s="78"/>
      <c r="F7" s="78"/>
      <c r="G7" s="78"/>
    </row>
    <row r="8" spans="1:14" x14ac:dyDescent="0.25">
      <c r="A8" s="81" t="s">
        <v>383</v>
      </c>
      <c r="B8" s="78"/>
      <c r="C8" s="78"/>
      <c r="D8" s="78"/>
      <c r="E8" s="78"/>
      <c r="F8" s="78"/>
      <c r="G8" s="78"/>
    </row>
    <row r="9" spans="1:14" x14ac:dyDescent="0.25">
      <c r="A9" s="82" t="s">
        <v>463</v>
      </c>
      <c r="B9" s="78"/>
      <c r="C9" s="78"/>
      <c r="D9" s="78"/>
      <c r="E9" s="78"/>
      <c r="F9" s="78"/>
      <c r="G9" s="78"/>
    </row>
    <row r="10" spans="1:14" x14ac:dyDescent="0.25">
      <c r="A10" s="87" t="s">
        <v>384</v>
      </c>
      <c r="B10" s="87"/>
      <c r="C10" s="87"/>
      <c r="D10" s="87"/>
      <c r="E10" s="87"/>
      <c r="F10" s="87"/>
      <c r="G10" s="87"/>
      <c r="N10" t="s">
        <v>275</v>
      </c>
    </row>
    <row r="11" spans="1:14" x14ac:dyDescent="0.25">
      <c r="A11" s="3" t="s">
        <v>205</v>
      </c>
    </row>
    <row r="12" spans="1:14" x14ac:dyDescent="0.25">
      <c r="A12" s="9" t="s">
        <v>201</v>
      </c>
      <c r="B12" s="9" t="s">
        <v>378</v>
      </c>
      <c r="C12" s="9" t="s">
        <v>378</v>
      </c>
      <c r="D12" s="9" t="s">
        <v>382</v>
      </c>
      <c r="E12" s="8" t="s">
        <v>200</v>
      </c>
      <c r="F12" s="9" t="s">
        <v>203</v>
      </c>
    </row>
    <row r="13" spans="1:14" x14ac:dyDescent="0.25">
      <c r="A13" s="34"/>
      <c r="B13" s="29" t="s">
        <v>379</v>
      </c>
      <c r="C13" s="29" t="s">
        <v>379</v>
      </c>
      <c r="D13" s="29" t="s">
        <v>378</v>
      </c>
      <c r="E13" s="28" t="s">
        <v>202</v>
      </c>
      <c r="F13" s="29" t="s">
        <v>204</v>
      </c>
    </row>
    <row r="14" spans="1:14" x14ac:dyDescent="0.25">
      <c r="A14" s="27"/>
      <c r="B14" s="12" t="s">
        <v>380</v>
      </c>
      <c r="C14" s="12" t="s">
        <v>381</v>
      </c>
      <c r="D14" s="12"/>
      <c r="E14" s="12" t="s">
        <v>209</v>
      </c>
      <c r="F14" s="12"/>
    </row>
    <row r="15" spans="1:14" x14ac:dyDescent="0.25">
      <c r="A15" s="31" t="s">
        <v>206</v>
      </c>
      <c r="B15" s="32">
        <v>19755</v>
      </c>
      <c r="C15" s="32">
        <v>52517</v>
      </c>
      <c r="D15" s="32">
        <v>57121</v>
      </c>
      <c r="E15" s="33">
        <v>67890.783000000025</v>
      </c>
      <c r="F15" s="43">
        <v>2288767.2449999996</v>
      </c>
    </row>
    <row r="16" spans="1:14" x14ac:dyDescent="0.25">
      <c r="A16" s="1" t="s">
        <v>207</v>
      </c>
      <c r="B16" s="20">
        <v>29282</v>
      </c>
      <c r="C16" s="20">
        <v>124717</v>
      </c>
      <c r="D16" s="32">
        <v>153897</v>
      </c>
      <c r="E16" s="5">
        <v>33291.440000000017</v>
      </c>
      <c r="F16" s="33">
        <v>1951453.4099999997</v>
      </c>
    </row>
    <row r="17" spans="1:12" x14ac:dyDescent="0.25">
      <c r="A17" s="1" t="s">
        <v>334</v>
      </c>
      <c r="B17" s="20">
        <v>3</v>
      </c>
      <c r="C17" s="20">
        <v>1</v>
      </c>
      <c r="D17" s="32">
        <v>4</v>
      </c>
      <c r="E17" s="5">
        <v>1466.5</v>
      </c>
      <c r="F17" s="33">
        <v>5866</v>
      </c>
    </row>
    <row r="18" spans="1:12" x14ac:dyDescent="0.25">
      <c r="A18" s="1" t="s">
        <v>208</v>
      </c>
      <c r="B18" s="20">
        <v>397</v>
      </c>
      <c r="C18" s="20">
        <v>1456</v>
      </c>
      <c r="D18" s="32">
        <v>1853</v>
      </c>
      <c r="E18" s="5">
        <v>1505.83</v>
      </c>
      <c r="F18" s="33">
        <v>69554.170000000013</v>
      </c>
    </row>
    <row r="19" spans="1:12" x14ac:dyDescent="0.25">
      <c r="A19" s="35" t="s">
        <v>88</v>
      </c>
      <c r="B19" s="36">
        <f t="shared" ref="B19:F19" si="0">SUM(B15:B18)</f>
        <v>49437</v>
      </c>
      <c r="C19" s="36">
        <f t="shared" si="0"/>
        <v>178691</v>
      </c>
      <c r="D19" s="36">
        <f t="shared" si="0"/>
        <v>212875</v>
      </c>
      <c r="E19" s="37">
        <f t="shared" si="0"/>
        <v>104154.55300000004</v>
      </c>
      <c r="F19" s="37">
        <f t="shared" si="0"/>
        <v>4315640.8249999993</v>
      </c>
      <c r="L19" s="42"/>
    </row>
    <row r="21" spans="1:12" x14ac:dyDescent="0.25">
      <c r="A21" s="38"/>
      <c r="G21" t="s">
        <v>271</v>
      </c>
    </row>
    <row r="22" spans="1:12" x14ac:dyDescent="0.25">
      <c r="A22" s="39"/>
      <c r="B22" s="39"/>
      <c r="C22" s="39"/>
      <c r="D22" s="39"/>
    </row>
    <row r="23" spans="1:12" ht="36.75" x14ac:dyDescent="0.6">
      <c r="A23" s="39"/>
      <c r="B23" s="85"/>
      <c r="C23" s="86"/>
      <c r="D23" s="86"/>
      <c r="G23" t="s">
        <v>274</v>
      </c>
    </row>
    <row r="24" spans="1:12" x14ac:dyDescent="0.25">
      <c r="A24" s="39"/>
      <c r="B24" s="83" t="s">
        <v>371</v>
      </c>
      <c r="C24" s="84"/>
      <c r="D24" s="84"/>
    </row>
    <row r="25" spans="1:12" x14ac:dyDescent="0.25">
      <c r="A25" s="39"/>
      <c r="B25" s="39"/>
      <c r="C25" s="39"/>
      <c r="D25" s="39"/>
    </row>
    <row r="26" spans="1:12" x14ac:dyDescent="0.25">
      <c r="A26" s="39"/>
      <c r="B26" s="39"/>
      <c r="C26" s="39"/>
      <c r="D26" s="39"/>
    </row>
    <row r="27" spans="1:12" x14ac:dyDescent="0.25">
      <c r="A27" s="39"/>
      <c r="B27" s="39"/>
      <c r="C27" s="39"/>
      <c r="D27" s="39"/>
    </row>
    <row r="29" spans="1:12" x14ac:dyDescent="0.25">
      <c r="B29" t="s">
        <v>400</v>
      </c>
    </row>
    <row r="30" spans="1:12" x14ac:dyDescent="0.25">
      <c r="C30" t="s">
        <v>403</v>
      </c>
    </row>
    <row r="34" spans="2:4" x14ac:dyDescent="0.25">
      <c r="B34" t="s">
        <v>401</v>
      </c>
    </row>
    <row r="35" spans="2:4" x14ac:dyDescent="0.25">
      <c r="C35" s="38" t="s">
        <v>402</v>
      </c>
    </row>
    <row r="44" spans="2:4" x14ac:dyDescent="0.25">
      <c r="B44" s="78"/>
      <c r="C44" s="78"/>
      <c r="D44" s="78"/>
    </row>
  </sheetData>
  <mergeCells count="9">
    <mergeCell ref="A5:G5"/>
    <mergeCell ref="A6:G6"/>
    <mergeCell ref="A7:G7"/>
    <mergeCell ref="A8:G8"/>
    <mergeCell ref="B44:D44"/>
    <mergeCell ref="B24:D24"/>
    <mergeCell ref="B23:D23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MEDICAMENTOS</vt:lpstr>
      <vt:lpstr>MATERIALES</vt:lpstr>
      <vt:lpstr>SONOGRAFIA</vt:lpstr>
      <vt:lpstr>RAYOS X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2026-03-16T16:18:04Z</cp:lastPrinted>
  <dcterms:created xsi:type="dcterms:W3CDTF">2017-08-24T13:28:46Z</dcterms:created>
  <dcterms:modified xsi:type="dcterms:W3CDTF">2026-03-23T13:58:23Z</dcterms:modified>
</cp:coreProperties>
</file>