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defaultThemeVersion="166925"/>
  <mc:AlternateContent xmlns:mc="http://schemas.openxmlformats.org/markup-compatibility/2006">
    <mc:Choice Requires="x15">
      <x15ac:absPath xmlns:x15ac="http://schemas.microsoft.com/office/spreadsheetml/2010/11/ac" url="C:\Users\Visitantes\Downloads\"/>
    </mc:Choice>
  </mc:AlternateContent>
  <xr:revisionPtr revIDLastSave="0" documentId="8_{83FB5E84-0822-440E-AAA7-F6C6C5637426}" xr6:coauthVersionLast="47" xr6:coauthVersionMax="47" xr10:uidLastSave="{00000000-0000-0000-0000-000000000000}"/>
  <bookViews>
    <workbookView xWindow="-120" yWindow="-120" windowWidth="24240" windowHeight="13140" xr2:uid="{F83383CF-3D7A-4699-8FE1-C0F4C54CF2C5}"/>
  </bookViews>
  <sheets>
    <sheet name="MEP" sheetId="1" r:id="rId1"/>
    <sheet name="Control de Cambios" sheetId="4" state="hidden" r:id="rId2"/>
  </sheets>
  <externalReferences>
    <externalReference r:id="rId3"/>
  </externalReferences>
  <definedNames>
    <definedName name="_xlnm._FilterDatabase" localSheetId="0" hidden="1">MEP!$C$13:$D$239</definedName>
    <definedName name="Productos">[1]!Tabla3[Productos]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01" i="1" l="1"/>
  <c r="S101" i="1" s="1"/>
  <c r="R102" i="1"/>
  <c r="S102" i="1" s="1"/>
  <c r="R103" i="1"/>
  <c r="S103" i="1" s="1"/>
  <c r="R91" i="1"/>
  <c r="S91" i="1" s="1"/>
  <c r="R92" i="1"/>
  <c r="S92" i="1" s="1"/>
  <c r="R82" i="1"/>
  <c r="S82" i="1" s="1"/>
  <c r="R83" i="1"/>
  <c r="S83" i="1" s="1"/>
  <c r="R84" i="1"/>
  <c r="S84" i="1" s="1"/>
  <c r="R68" i="1" l="1"/>
  <c r="S68" i="1" s="1"/>
  <c r="R69" i="1"/>
  <c r="S69" i="1" s="1"/>
  <c r="R65" i="1" l="1"/>
  <c r="S65" i="1" s="1"/>
  <c r="R66" i="1"/>
  <c r="S66" i="1" s="1"/>
  <c r="R55" i="1"/>
  <c r="S55" i="1" s="1"/>
  <c r="R56" i="1"/>
  <c r="S56" i="1" s="1"/>
  <c r="R57" i="1"/>
  <c r="S57" i="1" s="1"/>
  <c r="R58" i="1"/>
  <c r="S58" i="1" s="1"/>
  <c r="R59" i="1"/>
  <c r="S59" i="1" s="1"/>
  <c r="R44" i="1"/>
  <c r="S44" i="1" s="1"/>
  <c r="R45" i="1"/>
  <c r="S45" i="1" s="1"/>
  <c r="R46" i="1"/>
  <c r="S46" i="1" s="1"/>
  <c r="R42" i="1"/>
  <c r="S42" i="1" s="1"/>
  <c r="R43" i="1"/>
  <c r="S43" i="1" s="1"/>
  <c r="R38" i="1"/>
  <c r="S38" i="1" s="1"/>
  <c r="R36" i="1"/>
  <c r="S36" i="1" s="1"/>
  <c r="R35" i="1"/>
  <c r="S35" i="1" s="1"/>
  <c r="R33" i="1"/>
  <c r="S33" i="1" s="1"/>
  <c r="R26" i="1"/>
  <c r="S26" i="1" s="1"/>
  <c r="R27" i="1"/>
  <c r="S27" i="1" s="1"/>
  <c r="R23" i="1"/>
  <c r="S23" i="1" s="1"/>
  <c r="R24" i="1"/>
  <c r="S24" i="1" s="1"/>
  <c r="R15" i="1" l="1"/>
  <c r="S15" i="1" s="1"/>
  <c r="Q239" i="1"/>
  <c r="P239" i="1"/>
  <c r="M238" i="1"/>
  <c r="L238" i="1"/>
  <c r="R131" i="1" l="1"/>
  <c r="S131" i="1" s="1"/>
  <c r="R158" i="1"/>
  <c r="R225" i="1"/>
  <c r="S225" i="1" s="1"/>
  <c r="T225" i="1" s="1" a="1"/>
  <c r="T225" i="1" s="1"/>
  <c r="R142" i="1"/>
  <c r="S142" i="1" s="1"/>
  <c r="R227" i="1"/>
  <c r="S227" i="1" s="1"/>
  <c r="R228" i="1"/>
  <c r="S228" i="1" s="1"/>
  <c r="R229" i="1"/>
  <c r="S229" i="1" s="1"/>
  <c r="R230" i="1"/>
  <c r="S230" i="1" s="1"/>
  <c r="R231" i="1"/>
  <c r="S231" i="1" s="1"/>
  <c r="R232" i="1"/>
  <c r="S232" i="1" s="1"/>
  <c r="R233" i="1"/>
  <c r="S233" i="1" s="1"/>
  <c r="R234" i="1"/>
  <c r="S234" i="1" s="1"/>
  <c r="R235" i="1"/>
  <c r="S235" i="1" s="1"/>
  <c r="R236" i="1"/>
  <c r="S236" i="1" s="1"/>
  <c r="R237" i="1"/>
  <c r="S237" i="1" s="1"/>
  <c r="R32" i="1"/>
  <c r="S32" i="1" s="1"/>
  <c r="R16" i="1"/>
  <c r="S16" i="1" s="1"/>
  <c r="R17" i="1"/>
  <c r="S17" i="1" s="1"/>
  <c r="R18" i="1"/>
  <c r="S18" i="1" s="1"/>
  <c r="R19" i="1"/>
  <c r="S19" i="1" s="1"/>
  <c r="R20" i="1"/>
  <c r="S20" i="1" s="1"/>
  <c r="R21" i="1"/>
  <c r="S21" i="1" s="1"/>
  <c r="R22" i="1"/>
  <c r="S22" i="1" s="1"/>
  <c r="R25" i="1"/>
  <c r="S25" i="1" s="1"/>
  <c r="R28" i="1"/>
  <c r="S28" i="1" s="1"/>
  <c r="R29" i="1"/>
  <c r="S29" i="1" s="1"/>
  <c r="T15" i="1" s="1" a="1"/>
  <c r="T15" i="1" s="1"/>
  <c r="R30" i="1"/>
  <c r="S30" i="1" s="1"/>
  <c r="R31" i="1"/>
  <c r="S31" i="1" s="1"/>
  <c r="R34" i="1"/>
  <c r="S34" i="1" s="1"/>
  <c r="R37" i="1"/>
  <c r="S37" i="1" s="1"/>
  <c r="R39" i="1"/>
  <c r="S39" i="1" s="1"/>
  <c r="R40" i="1"/>
  <c r="S40" i="1" s="1"/>
  <c r="R41" i="1"/>
  <c r="S41" i="1" s="1"/>
  <c r="R47" i="1"/>
  <c r="S47" i="1" s="1"/>
  <c r="R48" i="1"/>
  <c r="S48" i="1" s="1"/>
  <c r="R49" i="1"/>
  <c r="S49" i="1" s="1"/>
  <c r="R50" i="1"/>
  <c r="S50" i="1" s="1"/>
  <c r="R51" i="1"/>
  <c r="S51" i="1" s="1"/>
  <c r="R52" i="1"/>
  <c r="S52" i="1" s="1"/>
  <c r="R53" i="1"/>
  <c r="S53" i="1" s="1"/>
  <c r="R54" i="1"/>
  <c r="S54" i="1" s="1"/>
  <c r="R60" i="1"/>
  <c r="S60" i="1" s="1"/>
  <c r="T33" i="1" s="1" a="1"/>
  <c r="T33" i="1" s="1"/>
  <c r="R61" i="1"/>
  <c r="S61" i="1" s="1"/>
  <c r="R62" i="1"/>
  <c r="S62" i="1" s="1"/>
  <c r="T38" i="1" s="1" a="1"/>
  <c r="T38" i="1" s="1"/>
  <c r="R63" i="1"/>
  <c r="S63" i="1" s="1"/>
  <c r="T44" i="1" s="1" a="1"/>
  <c r="T44" i="1" s="1"/>
  <c r="R64" i="1"/>
  <c r="S64" i="1" s="1"/>
  <c r="R67" i="1"/>
  <c r="S67" i="1" s="1"/>
  <c r="R70" i="1"/>
  <c r="S70" i="1" s="1"/>
  <c r="R71" i="1"/>
  <c r="S71" i="1" s="1"/>
  <c r="R72" i="1"/>
  <c r="S72" i="1" s="1"/>
  <c r="R73" i="1"/>
  <c r="S73" i="1" s="1"/>
  <c r="T55" i="1" s="1" a="1"/>
  <c r="T55" i="1" s="1"/>
  <c r="R74" i="1"/>
  <c r="S74" i="1" s="1"/>
  <c r="T56" i="1" s="1" a="1"/>
  <c r="T56" i="1" s="1"/>
  <c r="R75" i="1"/>
  <c r="S75" i="1" s="1"/>
  <c r="T57" i="1" s="1" a="1"/>
  <c r="T57" i="1" s="1"/>
  <c r="R76" i="1"/>
  <c r="S76" i="1" s="1"/>
  <c r="T58" i="1" s="1" a="1"/>
  <c r="T58" i="1" s="1"/>
  <c r="R77" i="1"/>
  <c r="S77" i="1" s="1"/>
  <c r="T59" i="1" s="1" a="1"/>
  <c r="T59" i="1" s="1"/>
  <c r="R78" i="1"/>
  <c r="S78" i="1" s="1"/>
  <c r="R79" i="1"/>
  <c r="S79" i="1" s="1"/>
  <c r="R80" i="1"/>
  <c r="S80" i="1" s="1"/>
  <c r="R81" i="1"/>
  <c r="S81" i="1" s="1"/>
  <c r="R85" i="1"/>
  <c r="S85" i="1" s="1"/>
  <c r="R86" i="1"/>
  <c r="S86" i="1" s="1"/>
  <c r="R87" i="1"/>
  <c r="S87" i="1" s="1"/>
  <c r="R88" i="1"/>
  <c r="S88" i="1" s="1"/>
  <c r="R89" i="1"/>
  <c r="S89" i="1" s="1"/>
  <c r="R90" i="1"/>
  <c r="S90" i="1" s="1"/>
  <c r="T82" i="1" s="1" a="1"/>
  <c r="T82" i="1" s="1"/>
  <c r="R93" i="1"/>
  <c r="S93" i="1" s="1"/>
  <c r="T83" i="1" s="1" a="1"/>
  <c r="T83" i="1" s="1"/>
  <c r="R94" i="1"/>
  <c r="S94" i="1" s="1"/>
  <c r="T84" i="1" s="1" a="1"/>
  <c r="T84" i="1" s="1"/>
  <c r="R95" i="1"/>
  <c r="S95" i="1" s="1"/>
  <c r="R96" i="1"/>
  <c r="S96" i="1" s="1"/>
  <c r="R97" i="1"/>
  <c r="S97" i="1" s="1"/>
  <c r="R98" i="1"/>
  <c r="S98" i="1" s="1"/>
  <c r="R99" i="1"/>
  <c r="S99" i="1" s="1"/>
  <c r="R100" i="1"/>
  <c r="S100" i="1" s="1"/>
  <c r="R104" i="1"/>
  <c r="S104" i="1" s="1"/>
  <c r="R105" i="1"/>
  <c r="S105" i="1" s="1"/>
  <c r="T91" i="1" s="1" a="1"/>
  <c r="T91" i="1" s="1"/>
  <c r="R106" i="1"/>
  <c r="S106" i="1" s="1"/>
  <c r="T92" i="1" s="1" a="1"/>
  <c r="T92" i="1" s="1"/>
  <c r="R107" i="1"/>
  <c r="S107" i="1" s="1"/>
  <c r="R108" i="1"/>
  <c r="S108" i="1" s="1"/>
  <c r="R109" i="1"/>
  <c r="S109" i="1" s="1"/>
  <c r="R110" i="1"/>
  <c r="S110" i="1" s="1"/>
  <c r="R111" i="1"/>
  <c r="S111" i="1" s="1"/>
  <c r="R112" i="1"/>
  <c r="S112" i="1" s="1"/>
  <c r="R113" i="1"/>
  <c r="S113" i="1" s="1"/>
  <c r="R114" i="1"/>
  <c r="S114" i="1" s="1"/>
  <c r="R115" i="1"/>
  <c r="S115" i="1" s="1"/>
  <c r="T101" i="1" s="1" a="1"/>
  <c r="T101" i="1" s="1"/>
  <c r="R116" i="1"/>
  <c r="S116" i="1" s="1"/>
  <c r="T102" i="1" s="1" a="1"/>
  <c r="T102" i="1" s="1"/>
  <c r="R117" i="1"/>
  <c r="S117" i="1" s="1"/>
  <c r="T103" i="1" s="1" a="1"/>
  <c r="T103" i="1" s="1"/>
  <c r="R118" i="1"/>
  <c r="S118" i="1" s="1"/>
  <c r="R119" i="1"/>
  <c r="S119" i="1" s="1"/>
  <c r="R120" i="1"/>
  <c r="S120" i="1" s="1"/>
  <c r="R121" i="1"/>
  <c r="S121" i="1" s="1"/>
  <c r="R122" i="1"/>
  <c r="S122" i="1" s="1"/>
  <c r="R123" i="1"/>
  <c r="S123" i="1" s="1"/>
  <c r="R124" i="1"/>
  <c r="S124" i="1" s="1"/>
  <c r="R125" i="1"/>
  <c r="S125" i="1" s="1"/>
  <c r="R126" i="1"/>
  <c r="S126" i="1" s="1"/>
  <c r="R127" i="1"/>
  <c r="S127" i="1" s="1"/>
  <c r="R128" i="1"/>
  <c r="S128" i="1" s="1"/>
  <c r="R129" i="1"/>
  <c r="S129" i="1" s="1"/>
  <c r="R226" i="1"/>
  <c r="S226" i="1" s="1"/>
  <c r="T226" i="1" s="1" a="1"/>
  <c r="T226" i="1" s="1"/>
  <c r="R130" i="1"/>
  <c r="S130" i="1" s="1"/>
  <c r="R133" i="1"/>
  <c r="S133" i="1" s="1"/>
  <c r="R136" i="1"/>
  <c r="S136" i="1" s="1"/>
  <c r="R137" i="1"/>
  <c r="S137" i="1" s="1"/>
  <c r="R138" i="1"/>
  <c r="S138" i="1" s="1"/>
  <c r="R139" i="1"/>
  <c r="S139" i="1" s="1"/>
  <c r="R134" i="1"/>
  <c r="S134" i="1" s="1"/>
  <c r="R140" i="1"/>
  <c r="S140" i="1" s="1"/>
  <c r="R135" i="1"/>
  <c r="S135" i="1" s="1"/>
  <c r="R132" i="1"/>
  <c r="S132" i="1" s="1"/>
  <c r="T65" i="1" l="1" a="1"/>
  <c r="T65" i="1" s="1"/>
  <c r="T68" i="1" a="1"/>
  <c r="T68" i="1" s="1"/>
  <c r="T66" i="1" a="1"/>
  <c r="T66" i="1" s="1"/>
  <c r="T69" i="1" a="1"/>
  <c r="T69" i="1" s="1"/>
  <c r="T42" i="1" a="1"/>
  <c r="T42" i="1" s="1"/>
  <c r="T45" i="1" a="1"/>
  <c r="T45" i="1" s="1"/>
  <c r="T43" i="1" a="1"/>
  <c r="T43" i="1" s="1"/>
  <c r="T46" i="1" a="1"/>
  <c r="T46" i="1" s="1"/>
  <c r="T35" i="1" a="1"/>
  <c r="T35" i="1" s="1"/>
  <c r="T36" i="1" a="1"/>
  <c r="T36" i="1" s="1"/>
  <c r="T27" i="1" a="1"/>
  <c r="T27" i="1" s="1"/>
  <c r="T26" i="1" a="1"/>
  <c r="T26" i="1" s="1"/>
  <c r="T24" i="1" a="1"/>
  <c r="T24" i="1" s="1"/>
  <c r="T23" i="1" a="1"/>
  <c r="T23" i="1" s="1"/>
  <c r="T48" i="1" a="1"/>
  <c r="T48" i="1" s="1"/>
  <c r="T131" i="1" a="1"/>
  <c r="T131" i="1" s="1"/>
  <c r="T227" i="1" a="1"/>
  <c r="T227" i="1" s="1"/>
  <c r="T228" i="1" a="1"/>
  <c r="T228" i="1" s="1"/>
  <c r="T233" i="1" a="1"/>
  <c r="T233" i="1" s="1"/>
  <c r="T230" i="1" a="1"/>
  <c r="T230" i="1" s="1"/>
  <c r="T229" i="1" a="1"/>
  <c r="T229" i="1" s="1"/>
  <c r="T231" i="1" a="1"/>
  <c r="T231" i="1" s="1"/>
  <c r="T232" i="1" a="1"/>
  <c r="T232" i="1" s="1"/>
  <c r="T235" i="1" a="1"/>
  <c r="T235" i="1" s="1"/>
  <c r="T234" i="1" a="1"/>
  <c r="T234" i="1" s="1"/>
  <c r="T236" i="1" a="1"/>
  <c r="T236" i="1" s="1"/>
  <c r="T237" i="1" a="1"/>
  <c r="T237" i="1" s="1"/>
  <c r="T124" i="1" a="1"/>
  <c r="T124" i="1" s="1"/>
  <c r="T31" i="1" a="1"/>
  <c r="T31" i="1" s="1"/>
  <c r="T121" i="1" a="1"/>
  <c r="T121" i="1" s="1"/>
  <c r="T109" i="1" a="1"/>
  <c r="T109" i="1" s="1"/>
  <c r="T97" i="1" a="1"/>
  <c r="T97" i="1" s="1"/>
  <c r="T89" i="1" a="1"/>
  <c r="T89" i="1" s="1"/>
  <c r="T80" i="1" a="1"/>
  <c r="T80" i="1" s="1"/>
  <c r="T74" i="1" a="1"/>
  <c r="T74" i="1" s="1"/>
  <c r="T64" i="1" a="1"/>
  <c r="T64" i="1" s="1"/>
  <c r="T53" i="1" a="1"/>
  <c r="T53" i="1" s="1"/>
  <c r="T47" i="1" a="1"/>
  <c r="T47" i="1" s="1"/>
  <c r="T32" i="1" a="1"/>
  <c r="T32" i="1" s="1"/>
  <c r="T22" i="1" a="1"/>
  <c r="T22" i="1" s="1"/>
  <c r="T16" i="1" a="1"/>
  <c r="T16" i="1" s="1"/>
  <c r="T114" i="1" a="1"/>
  <c r="T114" i="1" s="1"/>
  <c r="T108" i="1" a="1"/>
  <c r="T108" i="1" s="1"/>
  <c r="T96" i="1" a="1"/>
  <c r="T96" i="1" s="1"/>
  <c r="T79" i="1" a="1"/>
  <c r="T79" i="1" s="1"/>
  <c r="T73" i="1" a="1"/>
  <c r="T73" i="1" s="1"/>
  <c r="T63" i="1" a="1"/>
  <c r="T63" i="1" s="1"/>
  <c r="T52" i="1" a="1"/>
  <c r="T52" i="1" s="1"/>
  <c r="T41" i="1" a="1"/>
  <c r="T41" i="1" s="1"/>
  <c r="T21" i="1" a="1"/>
  <c r="T21" i="1" s="1"/>
  <c r="T128" i="1" a="1"/>
  <c r="T128" i="1" s="1"/>
  <c r="T130" i="1" a="1"/>
  <c r="T130" i="1" s="1"/>
  <c r="T127" i="1" a="1"/>
  <c r="T127" i="1" s="1"/>
  <c r="T126" i="1" a="1"/>
  <c r="T126" i="1" s="1"/>
  <c r="T129" i="1" a="1"/>
  <c r="T129" i="1" s="1"/>
  <c r="T123" i="1" a="1"/>
  <c r="T123" i="1" s="1"/>
  <c r="T115" i="1" a="1"/>
  <c r="T115" i="1" s="1"/>
  <c r="T125" i="1" a="1"/>
  <c r="T125" i="1" s="1"/>
  <c r="T113" i="1" a="1"/>
  <c r="T113" i="1" s="1"/>
  <c r="T107" i="1" a="1"/>
  <c r="T107" i="1" s="1"/>
  <c r="T95" i="1" a="1"/>
  <c r="T95" i="1" s="1"/>
  <c r="T78" i="1" a="1"/>
  <c r="T78" i="1" s="1"/>
  <c r="T72" i="1" a="1"/>
  <c r="T72" i="1" s="1"/>
  <c r="T62" i="1" a="1"/>
  <c r="T62" i="1" s="1"/>
  <c r="T51" i="1" a="1"/>
  <c r="T51" i="1" s="1"/>
  <c r="T40" i="1" a="1"/>
  <c r="T40" i="1" s="1"/>
  <c r="T30" i="1" a="1"/>
  <c r="T30" i="1" s="1"/>
  <c r="T20" i="1" a="1"/>
  <c r="T20" i="1" s="1"/>
  <c r="T112" i="1" a="1"/>
  <c r="T112" i="1" s="1"/>
  <c r="T100" i="1" a="1"/>
  <c r="T100" i="1" s="1"/>
  <c r="T77" i="1" a="1"/>
  <c r="T77" i="1" s="1"/>
  <c r="T61" i="1" a="1"/>
  <c r="T61" i="1" s="1"/>
  <c r="T29" i="1" a="1"/>
  <c r="T29" i="1" s="1"/>
  <c r="T111" i="1" a="1"/>
  <c r="T111" i="1" s="1"/>
  <c r="T99" i="1" a="1"/>
  <c r="T99" i="1" s="1"/>
  <c r="T87" i="1" a="1"/>
  <c r="T87" i="1" s="1"/>
  <c r="T85" i="1" a="1"/>
  <c r="T85" i="1" s="1"/>
  <c r="T76" i="1" a="1"/>
  <c r="T76" i="1" s="1"/>
  <c r="T70" i="1" a="1"/>
  <c r="T70" i="1" s="1"/>
  <c r="T60" i="1" a="1"/>
  <c r="T60" i="1" s="1"/>
  <c r="T49" i="1" a="1"/>
  <c r="T49" i="1" s="1"/>
  <c r="T37" i="1" a="1"/>
  <c r="T37" i="1" s="1"/>
  <c r="T28" i="1" a="1"/>
  <c r="T28" i="1" s="1"/>
  <c r="T18" i="1" a="1"/>
  <c r="T18" i="1" s="1"/>
  <c r="T106" i="1" a="1"/>
  <c r="T106" i="1" s="1"/>
  <c r="T94" i="1" a="1"/>
  <c r="T94" i="1" s="1"/>
  <c r="T88" i="1" a="1"/>
  <c r="T88" i="1" s="1"/>
  <c r="T86" i="1" a="1"/>
  <c r="T86" i="1" s="1"/>
  <c r="T71" i="1" a="1"/>
  <c r="T71" i="1" s="1"/>
  <c r="T50" i="1" a="1"/>
  <c r="T50" i="1" s="1"/>
  <c r="T39" i="1" a="1"/>
  <c r="T39" i="1" s="1"/>
  <c r="T19" i="1" a="1"/>
  <c r="T19" i="1" s="1"/>
  <c r="T117" i="1" a="1"/>
  <c r="T117" i="1" s="1"/>
  <c r="T105" i="1" a="1"/>
  <c r="T105" i="1" s="1"/>
  <c r="T93" i="1" a="1"/>
  <c r="T93" i="1" s="1"/>
  <c r="T122" i="1" a="1"/>
  <c r="T122" i="1" s="1"/>
  <c r="T116" i="1" a="1"/>
  <c r="T116" i="1" s="1"/>
  <c r="T110" i="1" a="1"/>
  <c r="T110" i="1" s="1"/>
  <c r="T104" i="1" a="1"/>
  <c r="T104" i="1" s="1"/>
  <c r="T98" i="1" a="1"/>
  <c r="T98" i="1" s="1"/>
  <c r="T90" i="1" a="1"/>
  <c r="T90" i="1" s="1"/>
  <c r="T81" i="1" a="1"/>
  <c r="T81" i="1" s="1"/>
  <c r="T75" i="1" a="1"/>
  <c r="T75" i="1" s="1"/>
  <c r="T67" i="1" a="1"/>
  <c r="T67" i="1" s="1"/>
  <c r="T54" i="1" a="1"/>
  <c r="T54" i="1" s="1"/>
  <c r="T34" i="1" a="1"/>
  <c r="T34" i="1" s="1"/>
  <c r="T25" i="1" a="1"/>
  <c r="T25" i="1" s="1"/>
  <c r="T17" i="1" a="1"/>
  <c r="T17" i="1" s="1"/>
  <c r="T119" i="1" a="1"/>
  <c r="T119" i="1" s="1"/>
  <c r="T118" i="1" a="1"/>
  <c r="T118" i="1" s="1"/>
  <c r="T120" i="1" a="1"/>
  <c r="T120" i="1" s="1"/>
  <c r="R144" i="1"/>
  <c r="S144" i="1" s="1"/>
  <c r="R14" i="1"/>
  <c r="R141" i="1"/>
  <c r="S141" i="1" s="1"/>
  <c r="R143" i="1"/>
  <c r="S143" i="1" s="1"/>
  <c r="R145" i="1"/>
  <c r="S145" i="1" s="1"/>
  <c r="R146" i="1"/>
  <c r="S146" i="1" s="1"/>
  <c r="T137" i="1" s="1" a="1"/>
  <c r="T137" i="1" s="1"/>
  <c r="R147" i="1"/>
  <c r="S147" i="1" s="1"/>
  <c r="R148" i="1"/>
  <c r="S148" i="1" s="1"/>
  <c r="R149" i="1"/>
  <c r="S149" i="1" s="1"/>
  <c r="R150" i="1"/>
  <c r="S150" i="1" s="1"/>
  <c r="R151" i="1"/>
  <c r="S151" i="1" s="1"/>
  <c r="T142" i="1" s="1" a="1"/>
  <c r="T142" i="1" s="1"/>
  <c r="R152" i="1"/>
  <c r="S152" i="1" s="1"/>
  <c r="R153" i="1"/>
  <c r="S153" i="1" s="1"/>
  <c r="R154" i="1"/>
  <c r="R155" i="1"/>
  <c r="S155" i="1" s="1"/>
  <c r="R156" i="1"/>
  <c r="S156" i="1" s="1"/>
  <c r="R157" i="1"/>
  <c r="S157" i="1" s="1"/>
  <c r="S158" i="1"/>
  <c r="R159" i="1"/>
  <c r="S159" i="1" s="1"/>
  <c r="R160" i="1"/>
  <c r="S160" i="1" s="1"/>
  <c r="R161" i="1"/>
  <c r="S161" i="1" s="1"/>
  <c r="R162" i="1"/>
  <c r="S162" i="1" s="1"/>
  <c r="R163" i="1"/>
  <c r="S163" i="1" s="1"/>
  <c r="R164" i="1"/>
  <c r="S164" i="1" s="1"/>
  <c r="R165" i="1"/>
  <c r="S165" i="1" s="1"/>
  <c r="R166" i="1"/>
  <c r="S166" i="1" s="1"/>
  <c r="R167" i="1"/>
  <c r="S167" i="1" s="1"/>
  <c r="R168" i="1"/>
  <c r="S168" i="1" s="1"/>
  <c r="R169" i="1"/>
  <c r="S169" i="1" s="1"/>
  <c r="R170" i="1"/>
  <c r="S170" i="1" s="1"/>
  <c r="R171" i="1"/>
  <c r="S171" i="1" s="1"/>
  <c r="R172" i="1"/>
  <c r="S172" i="1" s="1"/>
  <c r="R173" i="1"/>
  <c r="S173" i="1" s="1"/>
  <c r="R174" i="1"/>
  <c r="S174" i="1" s="1"/>
  <c r="R175" i="1"/>
  <c r="S175" i="1" s="1"/>
  <c r="R176" i="1"/>
  <c r="S176" i="1" s="1"/>
  <c r="R177" i="1"/>
  <c r="S177" i="1" s="1"/>
  <c r="R178" i="1"/>
  <c r="S178" i="1" s="1"/>
  <c r="R179" i="1"/>
  <c r="S179" i="1" s="1"/>
  <c r="R180" i="1"/>
  <c r="S180" i="1" s="1"/>
  <c r="R181" i="1"/>
  <c r="S181" i="1" s="1"/>
  <c r="R182" i="1"/>
  <c r="S182" i="1" s="1"/>
  <c r="R183" i="1"/>
  <c r="S183" i="1" s="1"/>
  <c r="R184" i="1"/>
  <c r="S184" i="1" s="1"/>
  <c r="R185" i="1"/>
  <c r="S185" i="1" s="1"/>
  <c r="R186" i="1"/>
  <c r="S186" i="1" s="1"/>
  <c r="R187" i="1"/>
  <c r="S187" i="1" s="1"/>
  <c r="R188" i="1"/>
  <c r="S188" i="1" s="1"/>
  <c r="R189" i="1"/>
  <c r="S189" i="1" s="1"/>
  <c r="R190" i="1"/>
  <c r="S190" i="1" s="1"/>
  <c r="R191" i="1"/>
  <c r="S191" i="1" s="1"/>
  <c r="R192" i="1"/>
  <c r="S192" i="1" s="1"/>
  <c r="R193" i="1"/>
  <c r="S193" i="1" s="1"/>
  <c r="R194" i="1"/>
  <c r="S194" i="1" s="1"/>
  <c r="R195" i="1"/>
  <c r="S195" i="1" s="1"/>
  <c r="R196" i="1"/>
  <c r="S196" i="1" s="1"/>
  <c r="R197" i="1"/>
  <c r="S197" i="1" s="1"/>
  <c r="R198" i="1"/>
  <c r="S198" i="1" s="1"/>
  <c r="R199" i="1"/>
  <c r="S199" i="1" s="1"/>
  <c r="R200" i="1"/>
  <c r="S200" i="1" s="1"/>
  <c r="R201" i="1"/>
  <c r="S201" i="1" s="1"/>
  <c r="R202" i="1"/>
  <c r="S202" i="1" s="1"/>
  <c r="R203" i="1"/>
  <c r="S203" i="1" s="1"/>
  <c r="R204" i="1"/>
  <c r="S204" i="1" s="1"/>
  <c r="R205" i="1"/>
  <c r="S205" i="1" s="1"/>
  <c r="R206" i="1"/>
  <c r="S206" i="1" s="1"/>
  <c r="R207" i="1"/>
  <c r="S207" i="1" s="1"/>
  <c r="R208" i="1"/>
  <c r="S208" i="1" s="1"/>
  <c r="R209" i="1"/>
  <c r="S209" i="1" s="1"/>
  <c r="R210" i="1"/>
  <c r="S210" i="1" s="1"/>
  <c r="R211" i="1"/>
  <c r="S211" i="1" s="1"/>
  <c r="R212" i="1"/>
  <c r="S212" i="1" s="1"/>
  <c r="R213" i="1"/>
  <c r="S213" i="1" s="1"/>
  <c r="R214" i="1"/>
  <c r="S214" i="1" s="1"/>
  <c r="R215" i="1"/>
  <c r="S215" i="1" s="1"/>
  <c r="R216" i="1"/>
  <c r="S216" i="1" s="1"/>
  <c r="R217" i="1"/>
  <c r="S217" i="1" s="1"/>
  <c r="T217" i="1" s="1" a="1"/>
  <c r="T217" i="1" s="1"/>
  <c r="R218" i="1"/>
  <c r="S218" i="1" s="1"/>
  <c r="R219" i="1"/>
  <c r="S219" i="1" s="1"/>
  <c r="T219" i="1" s="1" a="1"/>
  <c r="T219" i="1" s="1"/>
  <c r="R220" i="1"/>
  <c r="S220" i="1" s="1"/>
  <c r="R221" i="1"/>
  <c r="S221" i="1" s="1"/>
  <c r="T221" i="1" s="1" a="1"/>
  <c r="T221" i="1" s="1"/>
  <c r="R222" i="1"/>
  <c r="S222" i="1" s="1"/>
  <c r="T222" i="1" s="1" a="1"/>
  <c r="T222" i="1" s="1"/>
  <c r="R223" i="1"/>
  <c r="S223" i="1" s="1"/>
  <c r="T223" i="1" s="1" a="1"/>
  <c r="T223" i="1" s="1"/>
  <c r="R224" i="1"/>
  <c r="S224" i="1" s="1"/>
  <c r="T224" i="1" s="1" a="1"/>
  <c r="T224" i="1" s="1"/>
  <c r="S14" i="1" l="1"/>
  <c r="R239" i="1"/>
  <c r="S154" i="1"/>
  <c r="T154" i="1" s="1" a="1"/>
  <c r="T154" i="1" s="1"/>
  <c r="T214" i="1" a="1"/>
  <c r="T214" i="1" s="1"/>
  <c r="T208" i="1" a="1"/>
  <c r="T208" i="1" s="1"/>
  <c r="T202" i="1" a="1"/>
  <c r="T202" i="1" s="1"/>
  <c r="T196" i="1" a="1"/>
  <c r="T196" i="1" s="1"/>
  <c r="T190" i="1" a="1"/>
  <c r="T190" i="1" s="1"/>
  <c r="T184" i="1" a="1"/>
  <c r="T184" i="1" s="1"/>
  <c r="T178" i="1" a="1"/>
  <c r="T178" i="1" s="1"/>
  <c r="T172" i="1" a="1"/>
  <c r="T172" i="1" s="1"/>
  <c r="T166" i="1" a="1"/>
  <c r="T166" i="1" s="1"/>
  <c r="T160" i="1" a="1"/>
  <c r="T160" i="1" s="1"/>
  <c r="T148" i="1" a="1"/>
  <c r="T148" i="1" s="1"/>
  <c r="T141" i="1" a="1"/>
  <c r="T141" i="1" s="1"/>
  <c r="T207" i="1" a="1"/>
  <c r="T207" i="1" s="1"/>
  <c r="T195" i="1" a="1"/>
  <c r="T195" i="1" s="1"/>
  <c r="T183" i="1" a="1"/>
  <c r="T183" i="1" s="1"/>
  <c r="T171" i="1" a="1"/>
  <c r="T171" i="1" s="1"/>
  <c r="T206" i="1" a="1"/>
  <c r="T206" i="1" s="1"/>
  <c r="T200" i="1" a="1"/>
  <c r="T200" i="1" s="1"/>
  <c r="T188" i="1" a="1"/>
  <c r="T188" i="1" s="1"/>
  <c r="T182" i="1" a="1"/>
  <c r="T182" i="1" s="1"/>
  <c r="T176" i="1" a="1"/>
  <c r="T176" i="1" s="1"/>
  <c r="T213" i="1" a="1"/>
  <c r="T213" i="1" s="1"/>
  <c r="T201" i="1" a="1"/>
  <c r="T201" i="1" s="1"/>
  <c r="T189" i="1" a="1"/>
  <c r="T189" i="1" s="1"/>
  <c r="T177" i="1" a="1"/>
  <c r="T177" i="1" s="1"/>
  <c r="T165" i="1" a="1"/>
  <c r="T165" i="1" s="1"/>
  <c r="T159" i="1" a="1"/>
  <c r="T159" i="1" s="1"/>
  <c r="T153" i="1" a="1"/>
  <c r="T153" i="1" s="1"/>
  <c r="T147" i="1" a="1"/>
  <c r="T147" i="1" s="1"/>
  <c r="T212" i="1" a="1"/>
  <c r="T212" i="1" s="1"/>
  <c r="T194" i="1" a="1"/>
  <c r="T194" i="1" s="1"/>
  <c r="T218" i="1" a="1"/>
  <c r="T218" i="1" s="1"/>
  <c r="T170" i="1" a="1"/>
  <c r="T170" i="1" s="1"/>
  <c r="T164" i="1" a="1"/>
  <c r="T164" i="1" s="1"/>
  <c r="T158" i="1" a="1"/>
  <c r="T158" i="1" s="1"/>
  <c r="T152" i="1" a="1"/>
  <c r="T152" i="1" s="1"/>
  <c r="T146" i="1" a="1"/>
  <c r="T146" i="1" s="1"/>
  <c r="T144" i="1" a="1"/>
  <c r="T144" i="1" s="1"/>
  <c r="T132" i="1" a="1"/>
  <c r="T132" i="1" s="1"/>
  <c r="T205" i="1" a="1"/>
  <c r="T205" i="1" s="1"/>
  <c r="T193" i="1" a="1"/>
  <c r="T193" i="1" s="1"/>
  <c r="T181" i="1" a="1"/>
  <c r="T181" i="1" s="1"/>
  <c r="T169" i="1" a="1"/>
  <c r="T169" i="1" s="1"/>
  <c r="T157" i="1" a="1"/>
  <c r="T157" i="1" s="1"/>
  <c r="T216" i="1" a="1"/>
  <c r="T216" i="1" s="1"/>
  <c r="T210" i="1" a="1"/>
  <c r="T210" i="1" s="1"/>
  <c r="T204" i="1" a="1"/>
  <c r="T204" i="1" s="1"/>
  <c r="T198" i="1" a="1"/>
  <c r="T198" i="1" s="1"/>
  <c r="T192" i="1" a="1"/>
  <c r="T192" i="1" s="1"/>
  <c r="T186" i="1" a="1"/>
  <c r="T186" i="1" s="1"/>
  <c r="T180" i="1" a="1"/>
  <c r="T180" i="1" s="1"/>
  <c r="T174" i="1" a="1"/>
  <c r="T174" i="1" s="1"/>
  <c r="T168" i="1" a="1"/>
  <c r="T168" i="1" s="1"/>
  <c r="T162" i="1" a="1"/>
  <c r="T162" i="1" s="1"/>
  <c r="T156" i="1" a="1"/>
  <c r="T156" i="1" s="1"/>
  <c r="T150" i="1" a="1"/>
  <c r="T150" i="1" s="1"/>
  <c r="T143" i="1" a="1"/>
  <c r="T143" i="1" s="1"/>
  <c r="T134" i="1" a="1"/>
  <c r="T134" i="1" s="1"/>
  <c r="T136" i="1" a="1"/>
  <c r="T136" i="1" s="1"/>
  <c r="T138" i="1" a="1"/>
  <c r="T138" i="1" s="1"/>
  <c r="T211" i="1" a="1"/>
  <c r="T211" i="1" s="1"/>
  <c r="T199" i="1" a="1"/>
  <c r="T199" i="1" s="1"/>
  <c r="T187" i="1" a="1"/>
  <c r="T187" i="1" s="1"/>
  <c r="T175" i="1" a="1"/>
  <c r="T175" i="1" s="1"/>
  <c r="T163" i="1" a="1"/>
  <c r="T163" i="1" s="1"/>
  <c r="T151" i="1" a="1"/>
  <c r="T151" i="1" s="1"/>
  <c r="T215" i="1" a="1"/>
  <c r="T215" i="1" s="1"/>
  <c r="T209" i="1" a="1"/>
  <c r="T209" i="1" s="1"/>
  <c r="T203" i="1" a="1"/>
  <c r="T203" i="1" s="1"/>
  <c r="T197" i="1" a="1"/>
  <c r="T197" i="1" s="1"/>
  <c r="T191" i="1" a="1"/>
  <c r="T191" i="1" s="1"/>
  <c r="T185" i="1" a="1"/>
  <c r="T185" i="1" s="1"/>
  <c r="T179" i="1" a="1"/>
  <c r="T179" i="1" s="1"/>
  <c r="T173" i="1" a="1"/>
  <c r="T173" i="1" s="1"/>
  <c r="T167" i="1" a="1"/>
  <c r="T167" i="1" s="1"/>
  <c r="T161" i="1" a="1"/>
  <c r="T161" i="1" s="1"/>
  <c r="T155" i="1" a="1"/>
  <c r="T155" i="1" s="1"/>
  <c r="T140" i="1" a="1"/>
  <c r="T140" i="1" s="1"/>
  <c r="T149" i="1" a="1"/>
  <c r="T149" i="1" s="1"/>
  <c r="T133" i="1" a="1"/>
  <c r="T133" i="1" s="1"/>
  <c r="T135" i="1" a="1"/>
  <c r="T135" i="1" s="1"/>
  <c r="T139" i="1" a="1"/>
  <c r="T139" i="1" s="1"/>
  <c r="N243" i="1"/>
  <c r="T145" i="1" l="1" a="1"/>
  <c r="T145" i="1" s="1"/>
  <c r="T14" i="1" a="1"/>
  <c r="T14" i="1" s="1"/>
  <c r="S239" i="1"/>
  <c r="T220" i="1" s="1" a="1"/>
  <c r="T220" i="1" s="1"/>
  <c r="T2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Ilka Gonzalez</author>
  </authors>
  <commentList>
    <comment ref="N12" authorId="0" shapeId="0" xr:uid="{F436F427-D243-43CF-B064-AC7358EC8B54}">
      <text>
        <r>
          <rPr>
            <b/>
            <sz val="9"/>
            <color indexed="81"/>
            <rFont val="Tahoma"/>
            <family val="2"/>
          </rPr>
          <t>Ilka Gonzalez:</t>
        </r>
        <r>
          <rPr>
            <sz val="9"/>
            <color indexed="81"/>
            <rFont val="Tahoma"/>
            <family val="2"/>
          </rPr>
          <t xml:space="preserve">
Medido en días. Ej. Actividad enero 2017= 30 d. Se realiza el 15 de Febrero, tiempo de ejecución=45 dias</t>
        </r>
      </text>
    </comment>
    <comment ref="R13" authorId="0" shapeId="0" xr:uid="{0FCFDBD6-F899-4A2B-B131-29027CE3F8E1}">
      <text>
        <r>
          <rPr>
            <b/>
            <sz val="9"/>
            <color indexed="81"/>
            <rFont val="Tahoma"/>
            <family val="2"/>
          </rPr>
          <t>Ilka Gonzalez:</t>
        </r>
        <r>
          <rPr>
            <sz val="9"/>
            <color indexed="81"/>
            <rFont val="Tahoma"/>
            <family val="2"/>
          </rPr>
          <t xml:space="preserve">
g=b/a * 100</t>
        </r>
      </text>
    </comment>
    <comment ref="S13" authorId="0" shapeId="0" xr:uid="{04FD9A65-D80E-4027-83C0-6A99FEB4F685}">
      <text>
        <r>
          <rPr>
            <b/>
            <sz val="9"/>
            <color indexed="81"/>
            <rFont val="Tahoma"/>
            <family val="2"/>
          </rPr>
          <t>Ilka Gonzalez:</t>
        </r>
        <r>
          <rPr>
            <sz val="9"/>
            <color indexed="81"/>
            <rFont val="Tahoma"/>
            <family val="2"/>
          </rPr>
          <t xml:space="preserve">
h= g * c/d</t>
        </r>
      </text>
    </comment>
    <comment ref="T13" authorId="0" shapeId="0" xr:uid="{915A1D62-5137-433E-AAED-C5B85FB7B9E0}">
      <text>
        <r>
          <rPr>
            <b/>
            <sz val="9"/>
            <color indexed="81"/>
            <rFont val="Tahoma"/>
            <family val="2"/>
          </rPr>
          <t>Ilka Gonzalez:</t>
        </r>
        <r>
          <rPr>
            <sz val="9"/>
            <color indexed="81"/>
            <rFont val="Tahoma"/>
            <family val="2"/>
          </rPr>
          <t xml:space="preserve">
i= h * e/f</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<sst xmlns="http://schemas.openxmlformats.org/spreadsheetml/2006/main" count="754" uniqueCount="372">
  <si>
    <t>Matriz de Evaluación de POA</t>
  </si>
  <si>
    <t>DPD-FO-011  Versión: 03</t>
  </si>
  <si>
    <t>Fecha de aprobación: 11/12/2023</t>
  </si>
  <si>
    <t>Actividades Programadas del Plan Operativo Anual</t>
  </si>
  <si>
    <t xml:space="preserve">  </t>
  </si>
  <si>
    <t xml:space="preserve">DCSNS/ORS/EES: </t>
  </si>
  <si>
    <t xml:space="preserve">Trimestre : </t>
  </si>
  <si>
    <t xml:space="preserve">Año: </t>
  </si>
  <si>
    <t>Meta</t>
  </si>
  <si>
    <t>Tiempo</t>
  </si>
  <si>
    <t>Gasto</t>
  </si>
  <si>
    <t>Indicadores</t>
  </si>
  <si>
    <t>Observaciones/ Razones de la desviación</t>
  </si>
  <si>
    <t>Reprogramada</t>
  </si>
  <si>
    <t>Resultado</t>
  </si>
  <si>
    <t>Producto</t>
  </si>
  <si>
    <t>Área responsable de ejecución</t>
  </si>
  <si>
    <t>Código</t>
  </si>
  <si>
    <t>Nombre Actividad</t>
  </si>
  <si>
    <t>Medios de Verificación 1</t>
  </si>
  <si>
    <t>Medios de Verificación2</t>
  </si>
  <si>
    <t>Medios de Verificación3</t>
  </si>
  <si>
    <t>Fecha de Programada de la actividad</t>
  </si>
  <si>
    <r>
      <t xml:space="preserve">Estatus
</t>
    </r>
    <r>
      <rPr>
        <b/>
        <sz val="12"/>
        <color theme="0"/>
        <rFont val="Rockwell"/>
        <family val="1"/>
      </rPr>
      <t>(Reprogramación)</t>
    </r>
  </si>
  <si>
    <t>P (a)</t>
  </si>
  <si>
    <t>E (b)</t>
  </si>
  <si>
    <t>P (c)</t>
  </si>
  <si>
    <t>E (d)</t>
  </si>
  <si>
    <t>P (e)</t>
  </si>
  <si>
    <t>E (f)</t>
  </si>
  <si>
    <t xml:space="preserve">Efectividad </t>
  </si>
  <si>
    <t xml:space="preserve">Eficacia               </t>
  </si>
  <si>
    <t xml:space="preserve">Eficiencia  </t>
  </si>
  <si>
    <t>Este programa esta en 3 centros, en el Musa, Hensa, y en la Altagracia.</t>
  </si>
  <si>
    <t>Se recomienda que en el informe esten detallados los hallazgos completos de las superviciones realizadas en cada centro para envitar futurao fraccionamiento.</t>
  </si>
  <si>
    <t xml:space="preserve"> </t>
  </si>
  <si>
    <t>Nota: “P” representa programada y “E” representa ejecutada.</t>
  </si>
  <si>
    <t>Total</t>
  </si>
  <si>
    <t>Promedio</t>
  </si>
  <si>
    <r>
      <t xml:space="preserve">Nivel de Cumplimiento Individual
</t>
    </r>
    <r>
      <rPr>
        <b/>
        <sz val="12"/>
        <color theme="1"/>
        <rFont val="Rockwell"/>
        <family val="1"/>
      </rPr>
      <t>(Aplica solo para Hospitales)</t>
    </r>
  </si>
  <si>
    <r>
      <t>Nota: La sección de historial de cambios se refiere al histórico de todos los cambios que ha sufrido el documento y su administración es responsabilidad del departamento de calidad en la gestión. </t>
    </r>
    <r>
      <rPr>
        <sz val="9"/>
        <color rgb="FF000000"/>
        <rFont val="Rockwell"/>
        <family val="1"/>
      </rPr>
      <t> </t>
    </r>
  </si>
  <si>
    <r>
      <t>Versión </t>
    </r>
    <r>
      <rPr>
        <sz val="9"/>
        <color rgb="FF000000"/>
        <rFont val="Rockwell"/>
        <family val="1"/>
      </rPr>
      <t> </t>
    </r>
  </si>
  <si>
    <r>
      <t>Fecha de aprobación </t>
    </r>
    <r>
      <rPr>
        <sz val="9"/>
        <color rgb="FF000000"/>
        <rFont val="Rockwell"/>
        <family val="1"/>
      </rPr>
      <t> </t>
    </r>
  </si>
  <si>
    <r>
      <t>Descripción de cambios </t>
    </r>
    <r>
      <rPr>
        <sz val="9"/>
        <color rgb="FF000000"/>
        <rFont val="Rockwell"/>
        <family val="1"/>
      </rPr>
      <t> </t>
    </r>
  </si>
  <si>
    <r>
      <rPr>
        <b/>
        <sz val="9"/>
        <color rgb="FF000000"/>
        <rFont val="Rockwell"/>
        <family val="1"/>
      </rPr>
      <t>No. 1 MEP</t>
    </r>
    <r>
      <rPr>
        <sz val="9"/>
        <color rgb="FF000000"/>
        <rFont val="Rockwell"/>
        <family val="1"/>
      </rPr>
      <t xml:space="preserve">
*Se agrego una columna de para clasificar el estatus de la actividad evaluada.
*Se agrego una tabla para calcular el nivel de cumplimiento individual para los hospitales.
*Se modificaron las fórmulas en las celdas de resultados.
*Se agrego la opción de filtrar las columnas de Producto y Responsable de la ejecución.
*Se agrego la opción de resaltar duplicidad en la columna de Código.
*Se elimino el error de las columnas de Efectividad, Eficacia y Eficiencia.
*Se incluyo el EESS en los datos generales.</t>
    </r>
  </si>
  <si>
    <r>
      <t xml:space="preserve">*Se excuyeron las hojas de MEP2 y MEP3
*Se agregaron dos columnas para colocar las evidencias
*Se agrego el macro para Insertar y Eliminar Fila
</t>
    </r>
    <r>
      <rPr>
        <sz val="9"/>
        <color rgb="FFFF0000"/>
        <rFont val="Rockwell"/>
        <family val="1"/>
      </rPr>
      <t>Sub InsertarFila()
' InsertarFila Macro
 ActiveSheet.Unprotect Password:="Gcalidad123"
    ActiveCell.Offset(0, 0).EntireRow.Insert
 ActiveSheet.Protect Password:="Gcalidad123", DrawingObjects:=False, Contents:=True, Scenarios:= _
 False, AllowFormattingCells:=True, AllowFormattingColumns:=True, _
 AllowFormattingRows:=True, AllowInsertingRows:=True, AllowDeletingRows:= _
 True, AllowSorting:=True, AllowFiltering:=True
End Sub
Sub EliminarFila()
' EliminarFila Macro
 ActiveSheet.Unprotect Password:="Gcalidad123"
    ThisWorkbook.ActiveSheet.ListObjects("Tabla3").ListRows(ActiveCell.Row - 11).Delete
 ActiveSheet.Protect Password:="Gcalidad123", DrawingObjects:=False, Contents:=True, Scenarios:= _
 False, AllowFormattingCells:=True, AllowFormattingColumns:=True, _
 AllowFormattingRows:=True, AllowInsertingRows:=True, AllowDeletingRows:= _
 True, AllowSorting:=True, AllowFiltering:=True
End Sub</t>
    </r>
  </si>
  <si>
    <t>1.1 Reducidos los niveles de morbilidad y mortalidad materna e infantil por causas prevenibles en la población materno-infantil del país, disminuyendo la mortalidad materna de 127.33 y la mortalidad infantil de 18.44 en 2023 a 89.13 y 16.56  en 2028 en todas las regiones del territorio nacional.</t>
  </si>
  <si>
    <t>1.1.1 Niños, niñas y Adolescentes reciben atención médica y servicios de salud basado en protocolos nacionales e internacionales.</t>
  </si>
  <si>
    <t>Materno Infantil y Adolescentes</t>
  </si>
  <si>
    <t>1.1.2 Recién nacidos reciben atención medica y servicios de salud neonatal basados en protocolos y normas nacionales e internacionales</t>
  </si>
  <si>
    <t>1.2 Aumentado el cumplimiento normativo para reducir la incidencia de complicaciones neonatales y maternas, pasando de un promedio del 75.5% en el año 2023 al 88% en el año 2028 en todas las regiones de la Red Pública de Servicios de Salud.</t>
  </si>
  <si>
    <t>1.2.1 Gestantes reciben atención médica y servicios de salud materna basados en protocolos y normas nacionales e internacionales.</t>
  </si>
  <si>
    <t>1.5 Reducida la morbilidad y mortalidad prematura por enfermedades no transmisibles en personas de 30 a 69 años, en un 20% al año 2028, mediante la implementación de intervenciones integrales de prevención, diagnóstico temprano y tratamiento oportuno en los establecimientos de la Red Pública.</t>
  </si>
  <si>
    <t>1.5.2 Las víctimas de violencia de género e intrafamiliar reciben atención integral, oportuna y segura en los servicios de salud.</t>
  </si>
  <si>
    <t>1.6 Incrementado el acceso oportuno a servicios de salud de calidad, aumentando el acceso a servicios preventivos de 2.23% de la población prioritaria en 2023 al 5.24% en 2028 en todas las regiones del país.</t>
  </si>
  <si>
    <t>1.6.5 La población usuaria recibe servicios odontológicos fortalecidos y de calidad mediante la ejecución de planes de mejora de la atención dental.</t>
  </si>
  <si>
    <t>1.1.1.02</t>
  </si>
  <si>
    <t xml:space="preserve">Reporte de la Planificación familiar en Adolescentes </t>
  </si>
  <si>
    <t>1.1.2.01</t>
  </si>
  <si>
    <t xml:space="preserve">Monitoreo del registro en línea del Certificado de Nacido Vivo </t>
  </si>
  <si>
    <t>1.2.1.01</t>
  </si>
  <si>
    <t>Seguimiento de la  Morbilidad Materna Extrema</t>
  </si>
  <si>
    <t>1.2.1.02</t>
  </si>
  <si>
    <t>Análisis de los indicadores Maternos Neonatales de la Sala Situacional</t>
  </si>
  <si>
    <t>1.2.1.03</t>
  </si>
  <si>
    <t>Seguimiento a la implementacion de la Estrategia Código Rojo.</t>
  </si>
  <si>
    <t>1.5.2.01</t>
  </si>
  <si>
    <t>Reporte de estadísticas de los casos de violencia de género e intrafamiliar.</t>
  </si>
  <si>
    <t>1.6.5.01</t>
  </si>
  <si>
    <t xml:space="preserve">Capacitaciones a RRHH de las areas de odontología de acuerdo a las necesidades. </t>
  </si>
  <si>
    <t>1.6.5.02</t>
  </si>
  <si>
    <t>Desarrollo de plan de acciones para el acondicionamiento de infraestructura, mantenimiento de  equipos y equipamiento de las áreas de odontología  EES</t>
  </si>
  <si>
    <t>Reporte</t>
  </si>
  <si>
    <t>Hospitales que asisten Adolecentes</t>
  </si>
  <si>
    <t>Todos los CEAS donde se producen nacimientos</t>
  </si>
  <si>
    <t>Informe</t>
  </si>
  <si>
    <t>Todos los hospitales regionales, maternos, materno infantil, que ofrecen servicios maternos</t>
  </si>
  <si>
    <t>Plantilla estandarizada</t>
  </si>
  <si>
    <t>Todos los CEAS regionales, especializados y de referencia que ofrezcan servicios maternos</t>
  </si>
  <si>
    <t>Listado de participación</t>
  </si>
  <si>
    <t>Todos los hospitales regionales, maternos y materno infantil que ofrecen servicios maternos</t>
  </si>
  <si>
    <t>Plan</t>
  </si>
  <si>
    <t xml:space="preserve">Genero </t>
  </si>
  <si>
    <t>Odontología</t>
  </si>
  <si>
    <t>Marzo</t>
  </si>
  <si>
    <t>1.7 Aumentada la disponibilidad de medicamentos esenciales en los establecimientos de la Red Pública de Servicios de Salud, incrementando el cumplimiento promedio de abastecimiento del 88% en 2023 al 93% en 2028 en todas las regiones del país.</t>
  </si>
  <si>
    <t>1.7.1 Pacientes reciben medicamentos esenciales para el tratamiento adecuado y oportuno de sus condiciones de salud.</t>
  </si>
  <si>
    <t>1.7.1.01</t>
  </si>
  <si>
    <t>Reunión Comité Farmaco Terapeutico (CFT) Hospitalario y promoción del uso racional de los medicamentos.</t>
  </si>
  <si>
    <t>Medicamentos</t>
  </si>
  <si>
    <t>Minuta</t>
  </si>
  <si>
    <t>1.8 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</si>
  <si>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1.8.2 La población recibe acceso equitativo a servicios de salud, incluidos los de emergencia, de calidad, seguros, integrales, continuos e inclusivos, mediante redes integradas que incorporan mejora continua de procesos y avances tecnológicos.</t>
  </si>
  <si>
    <t>Emergencia</t>
  </si>
  <si>
    <t>1.8.2.04</t>
  </si>
  <si>
    <t>Implementación del procedimiento para la entrega, recibo y reposicion de carro de paro</t>
  </si>
  <si>
    <t>1.8.2.05</t>
  </si>
  <si>
    <t>Registros en el tablero de Indicadores de Gestión de las Salas de Emergencias de los Centros de Salud.</t>
  </si>
  <si>
    <t>1.8.2.08</t>
  </si>
  <si>
    <t>Reunion del comité de emergencias para socializacion del plan Hospitalarios  Emergencias de salud publica y desastres naturales con el personal del hospital.</t>
  </si>
  <si>
    <t>Formularios de verificacion de Carro de paro (Apertura, Stock y Verificacion de desfibrilador)</t>
  </si>
  <si>
    <t>Implementacion de los procesos de bioseguridad hospitalaria</t>
  </si>
  <si>
    <t>1.8.3 La población usuaria recibe servicios hospitalarios fortalecidos, integrales y de calidad mediante la mejora continua de procesos y servicios, la optimización de la gestión y el fortalecimiento de la infraestructura, el equipamiento y las capacidades del personal.</t>
  </si>
  <si>
    <t>Epidemiologia</t>
  </si>
  <si>
    <t>1.8.3.04</t>
  </si>
  <si>
    <t>Notificación oportuna de las enfermedades bajo vigilancia epidemiológica (Epi 1 y 2)</t>
  </si>
  <si>
    <t>1.8.3.06</t>
  </si>
  <si>
    <t>Diagnóstico situacional de la conformación de los comités hospitalarios</t>
  </si>
  <si>
    <t>1.8.3.07</t>
  </si>
  <si>
    <t>Conformacion de los comité Hospitalarios</t>
  </si>
  <si>
    <t>1.8.3.08</t>
  </si>
  <si>
    <t>Evaluacion de la Metodologia de Gestion Productiva</t>
  </si>
  <si>
    <t>1.8.3.11</t>
  </si>
  <si>
    <t>Análisis del comportamiento de las objeciones médicas y administrativas</t>
  </si>
  <si>
    <t>1.8.3.12</t>
  </si>
  <si>
    <t>Elaboracion de los planes de mejora para la disminucion de las objeciones médicas, administrativas y el incremento de la facturación de los CEAS, en coordinacion de los SRS los centros de salud.</t>
  </si>
  <si>
    <t>1.8.3.13</t>
  </si>
  <si>
    <t>Seguimiento a la ejecución de planes de mejora para la disminucion de las objeciones médicas, administrativas y el incremento de la facturación de los CEAS.</t>
  </si>
  <si>
    <t>2.1.1.01</t>
  </si>
  <si>
    <t>Ejecución Plan de Capacitación 2026.</t>
  </si>
  <si>
    <t>2.1 Reducida la escasez de recursos humanos de salud, aumentando un 12% en el 2028 la dotación de personal en establecimientos públicos del país.</t>
  </si>
  <si>
    <t>2.1.1 El personal del SNS recibe desarrollo de competencias (técnicas y blandas), evaluación del desempeño y gestión de seguridad y salud en el trabajo, con procesos efectivos de relaciones laborales, para mejorar el desempeño, el bienestar y el cumplimiento normativo en toda la red.</t>
  </si>
  <si>
    <t>Subdireccion</t>
  </si>
  <si>
    <t>Facturacion</t>
  </si>
  <si>
    <t>Recursos Humanos</t>
  </si>
  <si>
    <t>informe</t>
  </si>
  <si>
    <t>1- El informe trimestral se realiza en el formulario estandarizado por el INAP. 
2-Adicional presentar listados de asistencia y plan de capacitación 2026.</t>
  </si>
  <si>
    <t>Matriz</t>
  </si>
  <si>
    <t>Matriz para reportar acuerdos del desempeño laboral 2026.</t>
  </si>
  <si>
    <t>Registro Sala Situacional/ Formulario de reporte</t>
  </si>
  <si>
    <t>1.1.1.01</t>
  </si>
  <si>
    <t>Reporte casos niños asistidos por violencia.</t>
  </si>
  <si>
    <t xml:space="preserve">Reporte  trimestral de la dotación de acuerdo a las estructuras aprobadas del establecimientos. </t>
  </si>
  <si>
    <t>Reporte consolidado (fisico y digital en formato de Excel).</t>
  </si>
  <si>
    <t>3.1 Fortalecida la capacidad institucional para aumentar el acceso a servicios públicos de calidad mediante la optimización de procesos, empoderamiento del talento humano, articulación efectiva, incorporación de tecnologías de la información y comunicación, modernización de la infraestructura física y equipamiento adecuado.</t>
  </si>
  <si>
    <t xml:space="preserve">3.1.1 Los Centros de Atención y Servicios (CEAS) y las Oficinas Regionales de Salud (ORS) reciben el Formulario de Levantamiento de Necesidades de Cooperación No Reembolsable como instrumento estandarizado, </t>
  </si>
  <si>
    <t xml:space="preserve">3.1.5 Personal y usuarios del SNS reciben servicios tecnológicos confiables </t>
  </si>
  <si>
    <t>3.1.6 La población usuaria recibe servicios seguros y de calidad mediante el fortalecimiento del modelo institucional de gestión y monitoreo de la calidad, con estándares, indicadores, auditorías y acciones de mejora continua en todas las unidades.</t>
  </si>
  <si>
    <t>Tecnología</t>
  </si>
  <si>
    <t>Planificación</t>
  </si>
  <si>
    <t>3.1.5.01</t>
  </si>
  <si>
    <t xml:space="preserve">Actualización de portales web  </t>
  </si>
  <si>
    <t>3.1.5.02</t>
  </si>
  <si>
    <t xml:space="preserve">Soportes incidencias tecnológicas atendidas </t>
  </si>
  <si>
    <t>3.1.5.03</t>
  </si>
  <si>
    <t xml:space="preserve">Inventario de activos tecnológicos </t>
  </si>
  <si>
    <t>3.1.6.03</t>
  </si>
  <si>
    <t>Autoevaluación POA 2026</t>
  </si>
  <si>
    <t>3.1.6.04</t>
  </si>
  <si>
    <t>Elaboración y seguimiento a la ejecución de los planes de mejora acorde a los hallazgos del MEP</t>
  </si>
  <si>
    <t>3.1.6.09</t>
  </si>
  <si>
    <t>Seguimiento al cumplimiento de la CCC (Carta Compromiso al Ciudadano)</t>
  </si>
  <si>
    <t>Inventario</t>
  </si>
  <si>
    <t>MEP</t>
  </si>
  <si>
    <t>3.1.7 Los establecimientos de la red SNS disponen de bienes oportunos, custodiados y en condiciones óptimas mediante el fortalecimiento del Sistema de Administración de Bienes: registro e inventario, control y trazabilidad, mantenimiento, distribución y bajas, con enfoque de ciclo de vida y transparencia.</t>
  </si>
  <si>
    <t>3.2 Incrementada la satisfacción de usuarios y la calidad percibida de los servicios públicos</t>
  </si>
  <si>
    <t>3.2.1 Los pacientes reciben cuidados seguros y de calidad mediante la continuidad en la implementación y aplicación de los siete estándares de calidad de los servicios de enfermería.</t>
  </si>
  <si>
    <t>3.1.7.02</t>
  </si>
  <si>
    <t xml:space="preserve">Registro de Activos en el Sistema de Administracion de Bienes (SIAB) </t>
  </si>
  <si>
    <t>3.2.1.01</t>
  </si>
  <si>
    <t>Supervisión y aplicación expediente clínico en el hospital</t>
  </si>
  <si>
    <t>3.2.1.02</t>
  </si>
  <si>
    <t>Capacitación y retroalimentación en dosificación y administración de medicamentos al personal de enfermería</t>
  </si>
  <si>
    <t>Administrativo-Financiero</t>
  </si>
  <si>
    <t>Enfermería</t>
  </si>
  <si>
    <t>Agenda</t>
  </si>
  <si>
    <t>3.2.2 La población usuaria y los clínicos reciben diagnósticos confiables y oportunos mediante el fortalecimiento de la red del SNS: monitoreo y evaluación continua de la calidad para guiar decisiones, habilitación/acreditación de establecimientos y cumplimiento de estándares de seguridad, asegurando acceso eficiente a servicios de calidad.</t>
  </si>
  <si>
    <t>Laboratorios e Imágenes</t>
  </si>
  <si>
    <t>Calidad de los Servicios de Salud</t>
  </si>
  <si>
    <t>3.2.2.02</t>
  </si>
  <si>
    <t>Garantizar la disponibilidad de pruebas de laboratorios y estudios de imágenes que se realizan a embarazadas y recien nacidos en hospitales maternos.</t>
  </si>
  <si>
    <t>3.2.2.04</t>
  </si>
  <si>
    <t>Cumplimiento la ruta de recolecion y/o envio y/o recepción de las muestras.</t>
  </si>
  <si>
    <t>3.2.2.05</t>
  </si>
  <si>
    <t>Autoevaluacion para cumplimiento de habilitacion en los EES que cuentan con servicios de hemoterapia.</t>
  </si>
  <si>
    <t>3.2.2.06</t>
  </si>
  <si>
    <t>Conformación y/o actualización de  clubes de donantes de sangre en EES que cuentan con servicios de hemoterapia.</t>
  </si>
  <si>
    <t>3.2.2.07</t>
  </si>
  <si>
    <t>Mantenimiento a los equipos  y calibracion de cabinas.</t>
  </si>
  <si>
    <t>3.2.2.09</t>
  </si>
  <si>
    <t>Envio mensual Infolab a SRS</t>
  </si>
  <si>
    <t>3.2.2.11</t>
  </si>
  <si>
    <t>Ejecución del Monitoreo Interno en Adherencia a Protocolos, Guías de Atención y otras Normativas de Salud.</t>
  </si>
  <si>
    <t>Acta de formación/ Listado actualizado del club de donantes.</t>
  </si>
  <si>
    <t>Captura de envio a SRS</t>
  </si>
  <si>
    <t>Formularios</t>
  </si>
  <si>
    <t>Aplica solo a CEAS que no estén en remozamiento/remoción y que ofrezcan el servicio a monitorear. En caso de no realizar el monitoreo, debe entregarse una carta justificativa firmada y sellada por la Dirección.
ENERO-MARZO: consulta prenatal, morbilidades maternas y lista de seguridad en cirugía. MAYO-JULIO: morbilidades neonatales, pediátricas y de salud pública. SEPTIEMBRE-NOVIEMBRE: completitud de expedientes.</t>
  </si>
  <si>
    <t>3.2.3 Establecimientos de salud garantizan un entorno de atención seguro y confiable para los usuarios, conforme a estándares nacionales e internacionales</t>
  </si>
  <si>
    <t>3.5 Atendidas las solicitudes de información recibidas en los plazos establecidos, con reportes de cumplimiento mensual y mecanismos de retroalimentación al usuario.</t>
  </si>
  <si>
    <t>3.5.1 La ciudadanía y los usuarios del SNS acceden a información pública y mecanismos de participación (consultas, veedurías y control social), fortaleciendo la transparencia, la rendición de cuentas y la mejora continua de los servicios.</t>
  </si>
  <si>
    <t>OAI</t>
  </si>
  <si>
    <t>3.2.2.16</t>
  </si>
  <si>
    <t>Reuniones del Comité de Mejora Continua de la Calidad de la Atención y Seguridad del Paciente.</t>
  </si>
  <si>
    <t>3.2.3.04</t>
  </si>
  <si>
    <t xml:space="preserve">Monitoreo de la calidad del agua </t>
  </si>
  <si>
    <t>3.2.3.06</t>
  </si>
  <si>
    <t xml:space="preserve">Registro y análisis de eventos adversos: IAAS, caída de pacientes, errores de medicación, relacionados a cirugía, transfusiones, embarazo, parto y puerperio. </t>
  </si>
  <si>
    <t>3.5.1.01</t>
  </si>
  <si>
    <t>Actualización del Portal de Transparencia.</t>
  </si>
  <si>
    <t>Actas de Reunión (Minutas); Listados de participación</t>
  </si>
  <si>
    <t>Agenda; Listados de participación; Fotos</t>
  </si>
  <si>
    <t>Informe, matriz de registro diario de cloro residual, resultado de estudios microbiológicos</t>
  </si>
  <si>
    <t>El establecimiento deberá elaborar un informe trimestral que integre los hallazgos del monitoreo diario del cloro residual en fuentes y puntos críticos de agua (intensivos, urgencias, quirófano, cocina, etc), así como los resultados de los análisis microbiológicos (mensuales o, como mínimo, semestral). El informe deberá incluir las medidas correctivas aplicadas ante desviaciones o contaminaciones detectadas y la última fecha de limpieza y desinfección de cisterna y/o red de distribución de agua. OJO: EVIDENCIA SISMAP</t>
  </si>
  <si>
    <t>Formularios completados</t>
  </si>
  <si>
    <t>Formulario de registro compartido por PCR y Formularios de reportes y acción preventiva de eventos adversos (DGCSS-FO-071)</t>
  </si>
  <si>
    <t xml:space="preserve">Formulario de registro compartido por PCR y Formularios de reportes y accion preventiva de eventos adversos (DGCSS-FO-071) </t>
  </si>
  <si>
    <t>3.6 Registradas y procesadas en el Sistema Electrónico de Compras Públicas las adquisiciones y contrataciones institucionales y de la Red Pública.</t>
  </si>
  <si>
    <t>3.6.1 Los establecimientos de la red y unidades usuarias del SNS disponen oportunamente de bienes y servicios esenciales mediante la eficientización de la gestión de compras y contrataciones, asegurando planificación, transparencia, competencia y ahorro.</t>
  </si>
  <si>
    <t>3.8 Implementados y operativos los controles internos definidos por las NOBACI, con revisiones de cumplimiento semestrales y planes de mejora continua.</t>
  </si>
  <si>
    <t>3.8.1 Los establecimientos de la red y las unidades gestoras del SNS reciben fortalecimiento de la gestión financiera mediante la fiscalización del gasto, la evaluación del control interno, el seguimiento de indicadores financieros y la regularización de anticipos según su naturaleza, asegurando uso eficiente, transparente y oportuno de los recursos.</t>
  </si>
  <si>
    <t>3.9 Instalaciones físicas remodeladas y equipadas conforme a estándares de centros de salud incrementando su capacidad resolutiva.</t>
  </si>
  <si>
    <t>3.9.3 Establecimientos de salud logran y sostienen su habilitación conforme a la normativa vigente</t>
  </si>
  <si>
    <t>3.10 Implementado un sistema integral de medición y gestión de la satisfacción de usuarios, con reportes trimestrales y planes de mejora continua para elevar la calidad percibida de los servicios públicos.</t>
  </si>
  <si>
    <t xml:space="preserve">3.10.1 Personas usuarias de los servicios públicos reciben acceso oportuno y eficiente a servicios públicos de calidad </t>
  </si>
  <si>
    <t>Fiscalización</t>
  </si>
  <si>
    <t>Atención a Usuarios</t>
  </si>
  <si>
    <t>3.6.1.03</t>
  </si>
  <si>
    <t>Autoevaluación del desempeño hospitalario del SISCOMPRA y elaboración de un plan de mejora conforme hallazgos</t>
  </si>
  <si>
    <t>3.8.1.01</t>
  </si>
  <si>
    <t>Elaboración y remisión de nóminas de Incentivo Rendimiento Individual  y guardias presenciales en los plazos establecidos.</t>
  </si>
  <si>
    <t>3.8.1.02</t>
  </si>
  <si>
    <t>Ejecución de planes de mejora resultados de la evaluación de control interno aplicada.</t>
  </si>
  <si>
    <t>3.8.1.03</t>
  </si>
  <si>
    <t>Remisión reporte comportamiento de indicadores financieros en seguimiento (disminución de deuda, eficientización de la nómina e incremento de captación recursos directos)..</t>
  </si>
  <si>
    <t>3.8.1.04</t>
  </si>
  <si>
    <t xml:space="preserve">Ejecución de fondos del anticipo financiero  en los plazos establecidos. </t>
  </si>
  <si>
    <t>3.8.1.05</t>
  </si>
  <si>
    <t>Tramitación oportuna ante la ORS de los registros de firmas en cuentas bancarias a nuevos directores y administradores.</t>
  </si>
  <si>
    <t>3.10.1.01</t>
  </si>
  <si>
    <t>Aplicación de encuestas de satisfacción de usuarios acorde a cuota establecida mensualmente y Generación de reporte de nivel de satisfacción de usuarios</t>
  </si>
  <si>
    <t>3.10.1.03</t>
  </si>
  <si>
    <t>Seguimiento del cumplimiento de acciones  del plan de mejora de la experiencia del paciente (alineado con los resultados de las supervisones, encuestas de satisfacción, grupos focales, QDRS).</t>
  </si>
  <si>
    <t>3.10.1.04</t>
  </si>
  <si>
    <t>Gestión de los buzones de sugerencias (QDRS)</t>
  </si>
  <si>
    <t>3.10.1.05</t>
  </si>
  <si>
    <t>Registro de las referencias y contrareferencias de la Red.</t>
  </si>
  <si>
    <t>3.10.1.06</t>
  </si>
  <si>
    <t>Cumplimiento indicadores de AU</t>
  </si>
  <si>
    <t>Solo aplica a hospitales que tienen SECP</t>
  </si>
  <si>
    <t xml:space="preserve">No Objeción MAP
DFC-F0-015 
DFC-F0-016 
Formularios reporte diario y mensual guardias presenciales           </t>
  </si>
  <si>
    <t>Los incentivos aplican a todos los establecimientos, las guardias presenciales excluye los establecimientos de autogestión</t>
  </si>
  <si>
    <t>Soportes de la ejecución</t>
  </si>
  <si>
    <t>Oficio de solicitud</t>
  </si>
  <si>
    <t>Formularios autorizados por DSHH</t>
  </si>
  <si>
    <t>Plan de Mejora elaborado/actualizado</t>
  </si>
  <si>
    <t xml:space="preserve">En caso no tener registros, Deben fechar y colocar el comentario de que no hubo </t>
  </si>
  <si>
    <t>Reporte (enviado desde el  SRS)</t>
  </si>
  <si>
    <t xml:space="preserve"> Abril-Junio</t>
  </si>
  <si>
    <t>Abril-junio</t>
  </si>
  <si>
    <t>Junio</t>
  </si>
  <si>
    <t>1.6.5.03</t>
  </si>
  <si>
    <t>Desarrollo del Programa Fomento de la Salud bucal.</t>
  </si>
  <si>
    <t>1.6.5.04</t>
  </si>
  <si>
    <t>Desarrollo del Programa Hospitales libre de caries</t>
  </si>
  <si>
    <t>Abril</t>
  </si>
  <si>
    <t>1.8.2.01</t>
  </si>
  <si>
    <t xml:space="preserve">Implementación del Modelo hospitalario y flujos de Asistencia Emergencias y Urgencias </t>
  </si>
  <si>
    <t>1.8.2.02</t>
  </si>
  <si>
    <t xml:space="preserve">Socializacion e implementación del RAC-Triaje en las Salas de Emergencias Centros Hospitalarios </t>
  </si>
  <si>
    <t>mayo</t>
  </si>
  <si>
    <t>1.8.2.06</t>
  </si>
  <si>
    <t>Socialización de los procedimientos de traslado de pacientes</t>
  </si>
  <si>
    <t>Mayo</t>
  </si>
  <si>
    <t>1.8.2.13</t>
  </si>
  <si>
    <t xml:space="preserve">Centros Hospitalarios / NUTRICION </t>
  </si>
  <si>
    <t>Seguimiento al plan de mejora de las evaluaciones de la calidad de los servicios de nutrición</t>
  </si>
  <si>
    <t>1.8.3.05</t>
  </si>
  <si>
    <t>Elaboración de los planes de mejora a partir de los resultados de evaluacion de procesos de bioseguridad hospitalaria</t>
  </si>
  <si>
    <t>Seguimiento a los planes de mejora de evaluación de procesos de bioseguridad hospitalaria</t>
  </si>
  <si>
    <t>1.8.3.09</t>
  </si>
  <si>
    <t>Implementación del procedimiento de hosteleria hospitalaria</t>
  </si>
  <si>
    <t>Centros Hospitalarios</t>
  </si>
  <si>
    <t>1.8.3.10</t>
  </si>
  <si>
    <t>Plan de mejora a partir de los resultados de la evaluacion de la metodologia de gestion productiva</t>
  </si>
  <si>
    <t>1.8.3.14</t>
  </si>
  <si>
    <t>Seguimiento a los planes de mejora de la MGP</t>
  </si>
  <si>
    <t>1.8.3.18</t>
  </si>
  <si>
    <t>1.8.3.19</t>
  </si>
  <si>
    <t>1.8.3.20</t>
  </si>
  <si>
    <t>1.8.3.15</t>
  </si>
  <si>
    <t xml:space="preserve">Supervisión de la calidad de los servicios de nutrición </t>
  </si>
  <si>
    <t>1.8.3.16</t>
  </si>
  <si>
    <t>Desarrollo de los planes de mejora a partir de los resultados de las evaluaciones de la calidad de los servicios de nutrición</t>
  </si>
  <si>
    <t>1.8.3.17</t>
  </si>
  <si>
    <t>Implementación del plan de mejora de las evaluaciones de la calidad de los servicios de nutrición</t>
  </si>
  <si>
    <t>2.1.1.08</t>
  </si>
  <si>
    <t>Remisión al SRS consolidado trimestral de acuerdos de desempeño personal nuevo ingreso CEAS</t>
  </si>
  <si>
    <t>2.1.1.07</t>
  </si>
  <si>
    <t>Monitoreo por departamento  de los acuerdos de desempeño laboral 2027</t>
  </si>
  <si>
    <t>No se requiere listado de asistencia adicional, ya que la minuta estandarizada del MAP es firmada por los colaboradores que participan en la reunión de revisión.</t>
  </si>
  <si>
    <t>2.1.1.09</t>
  </si>
  <si>
    <t>Implementación del Sistema de Seguridad y Salud en la Administración Pública (SISTAP).</t>
  </si>
  <si>
    <t xml:space="preserve">Salud Ocupacional </t>
  </si>
  <si>
    <t xml:space="preserve">Informes de seguimiento con el acuse de recibido de salud ocupacional sede central. Nombramiento Médicos Ocupacionales y/o Familiares. </t>
  </si>
  <si>
    <t>2.1.1.10</t>
  </si>
  <si>
    <t xml:space="preserve">Evaluación, seguimiento del personal con licencias recurrentes y los enviados a auditoria médica . </t>
  </si>
  <si>
    <t xml:space="preserve">Informe especificando el estatus del proceso, Notificación al colaborador indicando el tiempo a cumplir del proceso.  (Nombramientos Médicos Ocupacionales). </t>
  </si>
  <si>
    <t>2.1.1.11</t>
  </si>
  <si>
    <t>Elaboración de reporte y seguimiento de incidentes laborales.</t>
  </si>
  <si>
    <t>2.1.1.12</t>
  </si>
  <si>
    <t>Registro de subsidio por enfermedad común.</t>
  </si>
  <si>
    <t>2.1.1.13</t>
  </si>
  <si>
    <t xml:space="preserve">Remisión de  la documentación (Copia de cédula, matriz de no vacaciones, certificación de vacaciones, acción de personal dentro del plazo de 5 días a partir de la notificación. </t>
  </si>
  <si>
    <t>2.1.1.14</t>
  </si>
  <si>
    <t xml:space="preserve">Seguimiento al  registro y control de solicitudes de Seguros Médicos Dependientes adicionales  (Seguros Padres). </t>
  </si>
  <si>
    <t>2.2.2.01</t>
  </si>
  <si>
    <t xml:space="preserve"> Reporte y matriz  estandarizado con acuse de recibido de salud ocupacional. </t>
  </si>
  <si>
    <t xml:space="preserve">Matriz, reporte del registro  SISALRIL. </t>
  </si>
  <si>
    <t xml:space="preserve">Remisión de  la documentación siguiente dentro del plazo de 5 días a partir de la notificación Entregados a Relaciones Laborales. </t>
  </si>
  <si>
    <t xml:space="preserve">Correos, informes de solicitudes realizadas. </t>
  </si>
  <si>
    <t>2.2 - Incrementada la eficacia de los procesos de contratación y retención de recursos humanos de salud en establecimientos públicos, reduciendo vacantes y mejorando la dotación de personal.</t>
  </si>
  <si>
    <t>2.2.2. Las autoridades y gestores del SNS disponen de un análisis actualizado de la demanda de recursos humanos por nivel de atención, que permite dimensionar dotaciones, planificar reclutamiento y formación, y mejorar la distribución del personal según necesidades poblacionales.</t>
  </si>
  <si>
    <t xml:space="preserve">Junio </t>
  </si>
  <si>
    <t>3.1.6.05</t>
  </si>
  <si>
    <t>Elaboración del informe de autodiagnóstico y sistema afinado de puntuación CAF</t>
  </si>
  <si>
    <t>3.1.6.06</t>
  </si>
  <si>
    <t>Informe de seguimiento a plan de mejora CAF año en curso</t>
  </si>
  <si>
    <t>3.1.6.11</t>
  </si>
  <si>
    <t>Ejecución de las sesiones del comité de calidad del CEAS</t>
  </si>
  <si>
    <t>3.1.7.01</t>
  </si>
  <si>
    <t>Actualizacion de Inventarios de la ORS</t>
  </si>
  <si>
    <t>3.2.2.01</t>
  </si>
  <si>
    <t>Autoevaluacion SLIPTA para cumplimiento de SISMAP SALUD</t>
  </si>
  <si>
    <t>Lista de verificación y formulario de  plan de mejora</t>
  </si>
  <si>
    <t>3.2.2.10</t>
  </si>
  <si>
    <t>Reunion con DPS cordinar entrega insumos de malaria</t>
  </si>
  <si>
    <t>Mayo-junio</t>
  </si>
  <si>
    <t>3.2.2.12</t>
  </si>
  <si>
    <t>Elaboración y/o Actualización de los Planes de Mejora asociados al Monitoreo Interno de la Adherencia a Protocolos, Guias de Atención y Otras Normativas de Salud.</t>
  </si>
  <si>
    <t>3.2.2.13</t>
  </si>
  <si>
    <t>Avances en la Ejecución de los Planes de Mejora asociados al Monitoreo Interno de la Adherencia a Protocolos, Guias de Atención y Otras Normativas de Salud.</t>
  </si>
  <si>
    <t>3.2.2.14</t>
  </si>
  <si>
    <t>Informe de seguimiento a la implementación y correcto llenado de la Lista de Verificación de la Seguridad de la Cirugía.</t>
  </si>
  <si>
    <t>Planes de Mejora</t>
  </si>
  <si>
    <t>3.2.2.19</t>
  </si>
  <si>
    <t>Capacitación en Protocolos y Guías de Atención emitidos por el Ministerio de Salud Pública (los que apliquen según su cartera de servicios).</t>
  </si>
  <si>
    <t>3.5.1.03</t>
  </si>
  <si>
    <t>Capacitación en la Ley 200-04 y la Resolución No. 002-21de la Dirección General de Ética e Integridad Gubernamental, dirigida al personal administrativo del Hospital.</t>
  </si>
  <si>
    <t>3.5.1.08</t>
  </si>
  <si>
    <t xml:space="preserve">Creación y/ o actualización de la Resolución de Información Clasificada, si aplica </t>
  </si>
  <si>
    <t>Resolución</t>
  </si>
  <si>
    <t>3.9.3.02</t>
  </si>
  <si>
    <t xml:space="preserve">Elaboración de Plan de Mejora </t>
  </si>
  <si>
    <t>Plan de Mejora en el formato autorizado DGCSS-FO-005</t>
  </si>
  <si>
    <t>Hospital Provincial Dr. Francisco A. Gonzalvo</t>
  </si>
  <si>
    <r>
      <t xml:space="preserve">Cumplimiento la ruta de recolecion y/o envio y/o recepción de las muestras.
</t>
    </r>
    <r>
      <rPr>
        <b/>
        <sz val="11"/>
        <color theme="1"/>
        <rFont val="Rockwell"/>
        <family val="1"/>
      </rPr>
      <t>(EES donde aplique)</t>
    </r>
  </si>
  <si>
    <r>
      <t xml:space="preserve">Reporte de los mantenimientos de equipos y calibración de cabinas.
</t>
    </r>
    <r>
      <rPr>
        <b/>
        <sz val="11"/>
        <color theme="1"/>
        <rFont val="Rockwell"/>
        <family val="1"/>
      </rPr>
      <t>(EES donde aplique)</t>
    </r>
  </si>
  <si>
    <r>
      <t xml:space="preserve">Cada establecimiento debe contar con planes de mejora aprobados (firmados y sellados), con actividades acorde a los hallazgos identificados en el Monitoreo Interno de la Adherencia a Protocolos, Guias de Atención y Otras Normativas de Salud. </t>
    </r>
    <r>
      <rPr>
        <u/>
        <sz val="11"/>
        <color rgb="FF000000"/>
        <rFont val="Rockwell"/>
        <family val="1"/>
      </rPr>
      <t xml:space="preserve"> OJO: Es una evidencia a cargar para SISMAP Salud</t>
    </r>
    <r>
      <rPr>
        <sz val="11"/>
        <color rgb="FF000000"/>
        <rFont val="Rockwell"/>
        <family val="1"/>
      </rPr>
      <t>.</t>
    </r>
  </si>
  <si>
    <r>
      <t xml:space="preserve">El informe (firmado y sellado) debe reflejar los avances en la ejecución de las actividades aprobadas en los planes de mejora. </t>
    </r>
    <r>
      <rPr>
        <u/>
        <sz val="11"/>
        <color rgb="FF000000"/>
        <rFont val="Rockwell"/>
        <family val="1"/>
      </rPr>
      <t>OJO: Es una evidencia a cargar para SISMAP Salud</t>
    </r>
    <r>
      <rPr>
        <sz val="11"/>
        <color rgb="FF000000"/>
        <rFont val="Rockwell"/>
        <family val="1"/>
      </rPr>
      <t>.</t>
    </r>
  </si>
  <si>
    <r>
      <t xml:space="preserve">El informe (firmado y sellado) debe mencionar los resultados del monitoreo interno, brechas detectadas, aciones de seguimiento y análisis comparativo con monitoreos anteriores para conocer el nivel de avance. </t>
    </r>
    <r>
      <rPr>
        <u/>
        <sz val="11"/>
        <color rgb="FF000000"/>
        <rFont val="Rockwell"/>
        <family val="1"/>
      </rPr>
      <t>OJO: Es una evidencia a cargar para SISMAP Salud</t>
    </r>
    <r>
      <rPr>
        <sz val="11"/>
        <color rgb="FF000000"/>
        <rFont val="Rockwell"/>
        <family val="1"/>
      </rPr>
      <t>.</t>
    </r>
  </si>
  <si>
    <r>
      <t xml:space="preserve">El Comité debe reunirse </t>
    </r>
    <r>
      <rPr>
        <b/>
        <u/>
        <sz val="11"/>
        <color rgb="FF000000"/>
        <rFont val="Rockwell"/>
        <family val="1"/>
      </rPr>
      <t>MENSUAL</t>
    </r>
    <r>
      <rPr>
        <sz val="11"/>
        <color rgb="FF000000"/>
        <rFont val="Rockwell"/>
        <family val="1"/>
      </rPr>
      <t xml:space="preserve">. Las actas de reuniones (minutas) deben tener todos los campos llenos, firmada y sellada. Su contenido debe reflejar los temas tratados por el comité, con seguimiento a acuerdos y compromisos.  </t>
    </r>
    <r>
      <rPr>
        <u/>
        <sz val="11"/>
        <color rgb="FF000000"/>
        <rFont val="Rockwell"/>
        <family val="1"/>
      </rPr>
      <t>OJO: Es una evidencia a cargar para SISMAP Salud</t>
    </r>
    <r>
      <rPr>
        <sz val="11"/>
        <color rgb="FF000000"/>
        <rFont val="Rockwell"/>
        <family val="1"/>
      </rPr>
      <t>.</t>
    </r>
  </si>
  <si>
    <t xml:space="preserve">Campo vacio </t>
  </si>
  <si>
    <t>El centro no cuenta con personal en el departamento</t>
  </si>
  <si>
    <t>El centro no cuenta con el usuario para el Sistema de Administracion de Bienes (SIAB)</t>
  </si>
  <si>
    <t xml:space="preserve">El centro no cuenta con persona en esa area, ya que, la encargada se encuentra de licencia por maternidad </t>
  </si>
  <si>
    <t>El centro no cuenta cona acceso al portal web</t>
  </si>
  <si>
    <t xml:space="preserve">Debe de mostrar evidencia que sustente las acciones del plan </t>
  </si>
  <si>
    <t>Carece de informacion de la visita de la DPS</t>
  </si>
  <si>
    <t>Revisar en el POA del hospital</t>
  </si>
  <si>
    <t xml:space="preserve">No se presento matriz de activos tecnologicos </t>
  </si>
  <si>
    <t xml:space="preserve">Falta de firma y sello, mejorar en la redaccion del informe </t>
  </si>
  <si>
    <t xml:space="preserve">No cuentan con personal para el proceso de implementacion de Carta Compromiso </t>
  </si>
  <si>
    <t>Reunión con el Comite Hospitalario de Emergencias y Desastres para la respuesta alta demanda asistencial por siniestros viales, emergencias de salud, desastres naturales y cambio climaticos.</t>
  </si>
  <si>
    <t>Fortalecer introduccion y objetivo, ampliar desarrollo, especificar areas de los hallazgos y acciones tomadas para la mejora de los mismos.</t>
  </si>
  <si>
    <t>Fortalecer objetivo, metodologia, desarrollo y campos vacios en anexos.</t>
  </si>
  <si>
    <t>No se evidencio notificacion oportuna, solo presentaron oportunidad acumulada. Realiar analisis escrito de los datos de la tabla presentada.</t>
  </si>
  <si>
    <t>Mejorar objetivo, no se presentaron avances porque estan programados para julio y agosto</t>
  </si>
  <si>
    <t xml:space="preserve">Fortalecer objetivos y metodologias </t>
  </si>
  <si>
    <t xml:space="preserve">Error en codigo </t>
  </si>
  <si>
    <t>se fracciona 0.50 debe fortalecer la introduccion y especificar en resultados las acciones de mejora del plan .</t>
  </si>
  <si>
    <t>debe colocar loas mejoras acorde la plataforma SISCOMPRA</t>
  </si>
  <si>
    <t>fortalecer en el informe el contenido de la intoduccion y resultados de la actualizacion del inventario. Fraccion 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</si>
</sst>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b/>
      <sz val="12"/>
      <color theme="1"/>
      <name val="Rockwell"/>
      <family val="1"/>
    </font>
    <font>
      <sz val="11"/>
      <color theme="1"/>
      <name val="Rockwell"/>
      <family val="1"/>
    </font>
    <font>
      <b/>
      <sz val="11"/>
      <color rgb="FF000000"/>
      <name val="Rockwell"/>
      <family val="1"/>
    </font>
    <font>
      <b/>
      <sz val="14"/>
      <color theme="0"/>
      <name val="Rockwell"/>
      <family val="1"/>
    </font>
    <font>
      <b/>
      <sz val="14"/>
      <name val="Rockwell"/>
      <family val="1"/>
    </font>
    <font>
      <b/>
      <sz val="14"/>
      <color theme="1"/>
      <name val="Rockwell"/>
      <family val="1"/>
    </font>
    <font>
      <b/>
      <sz val="11"/>
      <color theme="1"/>
      <name val="Rockwell"/>
      <family val="1"/>
    </font>
    <font>
      <b/>
      <sz val="12"/>
      <color theme="0"/>
      <name val="Rockwell"/>
      <family val="1"/>
    </font>
    <font>
      <sz val="11"/>
      <color rgb="FF000000"/>
      <name val="Rockwell"/>
      <family val="1"/>
    </font>
    <font>
      <sz val="10"/>
      <color theme="1"/>
      <name val="Rockwell"/>
      <family val="1"/>
    </font>
    <font>
      <b/>
      <sz val="9"/>
      <color indexed="81"/>
      <name val="Tahoma"/>
      <family val="2"/>
    </font>
    <font>
      <sz val="9"/>
      <color indexed="81"/>
      <name val="Tahoma"/>
      <family val="2"/>
    </font>
    <font>
      <b/>
      <sz val="15"/>
      <color theme="1"/>
      <name val="Rockwell"/>
      <family val="1"/>
    </font>
    <font>
      <sz val="12"/>
      <color rgb="FF000000"/>
      <name val="Rockwell"/>
      <family val="1"/>
    </font>
    <font>
      <sz val="12"/>
      <name val="Rockwell"/>
      <family val="1"/>
    </font>
    <font>
      <b/>
      <sz val="9"/>
      <color rgb="FF000000"/>
      <name val="Rockwell"/>
      <family val="1"/>
    </font>
    <font>
      <sz val="9"/>
      <color rgb="FF000000"/>
      <name val="Rockwell"/>
      <family val="1"/>
    </font>
    <font>
      <sz val="11"/>
      <color theme="0"/>
      <name val="Rockwell"/>
      <family val="1"/>
    </font>
    <font>
      <sz val="9"/>
      <color rgb="FFFF0000"/>
      <name val="Rockwell"/>
      <family val="1"/>
    </font>
    <font>
      <sz val="20"/>
      <color rgb="FF000000"/>
      <name val="Calibri"/>
      <family val="2"/>
    </font>
    <font>
      <sz val="10"/>
      <name val="Arial"/>
      <family val="2"/>
    </font>
    <font>
      <sz val="10"/>
      <color theme="1"/>
      <name val="Calibri"/>
      <family val="2"/>
      <scheme val="minor"/>
    </font>
    <font>
      <sz val="11"/>
      <name val="Rockwell"/>
      <family val="1"/>
    </font>
    <font>
      <u/>
      <sz val="11"/>
      <color rgb="FF000000"/>
      <name val="Rockwell"/>
      <family val="1"/>
    </font>
    <font>
      <b/>
      <u/>
      <sz val="11"/>
      <color rgb="FF000000"/>
      <name val="Rockwell"/>
      <family val="1"/>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249977111117893"/>
        <bgColor indexed="64"/>
      </patternFill>
    </fill>
    <fill>
      <patternFill patternType="solid">
        <fgColor rgb="FF0C5277"/>
        <bgColor indexed="64"/>
      </patternFill>
    </fill>
    <fill>
      <patternFill patternType="solid">
        <fgColor rgb="FF9CC2E5"/>
        <bgColor indexed="64"/>
      </patternFill>
    </fill>
    <fill>
      <patternFill patternType="solid">
        <fgColor theme="0"/>
        <bgColor theme="4" tint="0.79998168889431442"/>
      </patternFill>
    </fill>
    <fill>
      <patternFill patternType="solid">
        <fgColor rgb="FFFFFFFF"/>
        <bgColor rgb="FFDCE6F1"/>
      </patternFill>
    </fill>
    <fill>
      <patternFill patternType="solid">
        <fgColor theme="0"/>
        <bgColor rgb="FFDCE6F1"/>
      </patternFill>
    </fill>
    <fill>
      <patternFill patternType="solid">
        <fgColor theme="0"/>
        <bgColor rgb="FFFFFFFF"/>
      </patternFill>
    </fill>
  </fills>
  <borders count="35">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style="thin">
        <color indexed="64"/>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4F81BD"/>
      </right>
      <top style="thin">
        <color rgb="FF4F81BD"/>
      </top>
      <bottom style="thin">
        <color rgb="FF4F81BD"/>
      </bottom>
      <diagonal/>
    </border>
  </borders>
  <cellStyleXfs count="3">
    <xf numFmtId="0" fontId="0" fillId="0" borderId="0"/>
    <xf numFmtId="9" fontId="1" fillId="0" borderId="0" applyFont="0" applyFill="0" applyBorder="0" applyAlignment="0" applyProtection="0"/>
    <xf numFmtId="0" fontId="22" fillId="0" borderId="0"/>
  </cellStyleXfs>
  <cellXfs count="123">
    <xf numFmtId="0" fontId="0" fillId="0" borderId="0" xfId="0"/>
    <xf numFmtId="9" fontId="4" fillId="3" borderId="5" xfId="1" applyFont="1" applyFill="1" applyBorder="1" applyAlignment="1" applyProtection="1">
      <alignment horizontal="center" vertical="center"/>
    </xf>
    <xf numFmtId="0" fontId="3" fillId="0" borderId="0" xfId="0" applyFont="1"/>
    <xf numFmtId="0" fontId="3" fillId="2" borderId="0" xfId="0" applyFont="1" applyFill="1"/>
    <xf numFmtId="0" fontId="7" fillId="2" borderId="0" xfId="0" applyFont="1" applyFill="1" applyAlignment="1">
      <alignment horizontal="right"/>
    </xf>
    <xf numFmtId="0" fontId="8" fillId="2" borderId="0" xfId="0" applyFont="1" applyFill="1" applyAlignment="1">
      <alignment horizontal="right"/>
    </xf>
    <xf numFmtId="0" fontId="5" fillId="5" borderId="5" xfId="0" applyFont="1" applyFill="1" applyBorder="1" applyAlignment="1">
      <alignment horizontal="center" vertical="center" wrapText="1"/>
    </xf>
    <xf numFmtId="0" fontId="4" fillId="4" borderId="3" xfId="0" applyFont="1" applyFill="1" applyBorder="1" applyAlignment="1">
      <alignment horizontal="center" vertical="center"/>
    </xf>
    <xf numFmtId="0" fontId="4" fillId="4" borderId="8" xfId="0" applyFont="1" applyFill="1" applyBorder="1" applyAlignment="1">
      <alignment horizontal="center" vertical="center"/>
    </xf>
    <xf numFmtId="0" fontId="16" fillId="0" borderId="0" xfId="0" applyFont="1"/>
    <xf numFmtId="0" fontId="8" fillId="2" borderId="1" xfId="0" applyFont="1" applyFill="1" applyBorder="1" applyAlignment="1" applyProtection="1">
      <alignment horizontal="left" vertical="center"/>
      <protection locked="0"/>
    </xf>
    <xf numFmtId="0" fontId="10" fillId="0" borderId="5" xfId="0" applyFont="1" applyBorder="1" applyAlignment="1" applyProtection="1">
      <alignment vertical="center" wrapText="1"/>
      <protection locked="0"/>
    </xf>
    <xf numFmtId="0" fontId="17" fillId="6" borderId="21" xfId="0" applyFont="1" applyFill="1" applyBorder="1" applyAlignment="1">
      <alignment horizontal="center" vertical="center"/>
    </xf>
    <xf numFmtId="0" fontId="17" fillId="6" borderId="22" xfId="0" applyFont="1" applyFill="1" applyBorder="1" applyAlignment="1">
      <alignment horizontal="center" vertical="center"/>
    </xf>
    <xf numFmtId="0" fontId="17" fillId="6" borderId="23" xfId="0" applyFont="1" applyFill="1" applyBorder="1" applyAlignment="1">
      <alignment horizontal="center" vertical="center"/>
    </xf>
    <xf numFmtId="0" fontId="6" fillId="2" borderId="0" xfId="0" applyFont="1" applyFill="1" applyAlignment="1">
      <alignment horizontal="left"/>
    </xf>
    <xf numFmtId="0" fontId="5" fillId="5" borderId="5" xfId="0" applyFont="1" applyFill="1" applyBorder="1" applyAlignment="1">
      <alignment horizontal="center" vertical="center"/>
    </xf>
    <xf numFmtId="0" fontId="11" fillId="2" borderId="5" xfId="0" applyFont="1" applyFill="1" applyBorder="1" applyAlignment="1" applyProtection="1">
      <alignment horizontal="center" vertical="center"/>
      <protection locked="0"/>
    </xf>
    <xf numFmtId="0" fontId="4" fillId="0" borderId="0" xfId="0" applyFont="1" applyAlignment="1">
      <alignment vertical="center"/>
    </xf>
    <xf numFmtId="0" fontId="19" fillId="0" borderId="0" xfId="0" applyFont="1"/>
    <xf numFmtId="0" fontId="10" fillId="0" borderId="30" xfId="0" applyFont="1" applyBorder="1" applyAlignment="1" applyProtection="1">
      <alignment horizontal="center" vertical="center" wrapText="1"/>
      <protection locked="0"/>
    </xf>
    <xf numFmtId="0" fontId="10" fillId="0" borderId="9" xfId="0" applyFont="1" applyBorder="1" applyAlignment="1" applyProtection="1">
      <alignment vertical="center" wrapText="1"/>
      <protection locked="0"/>
    </xf>
    <xf numFmtId="0" fontId="5" fillId="5" borderId="2"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4" xfId="0" applyFont="1" applyFill="1" applyBorder="1" applyAlignment="1">
      <alignment horizontal="center" vertical="center" wrapText="1"/>
    </xf>
    <xf numFmtId="0" fontId="3" fillId="5" borderId="0" xfId="0" applyFont="1" applyFill="1"/>
    <xf numFmtId="0" fontId="15" fillId="0" borderId="0" xfId="0" applyFont="1" applyAlignment="1">
      <alignment horizontal="right"/>
    </xf>
    <xf numFmtId="0" fontId="3"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0" borderId="30" xfId="0" applyFont="1" applyBorder="1" applyAlignment="1" applyProtection="1">
      <alignment horizontal="left" vertical="center" wrapText="1"/>
      <protection locked="0"/>
    </xf>
    <xf numFmtId="0" fontId="10" fillId="0" borderId="5"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protection locked="0"/>
    </xf>
    <xf numFmtId="9" fontId="4" fillId="0" borderId="5" xfId="1" applyFont="1" applyFill="1" applyBorder="1" applyAlignment="1" applyProtection="1">
      <alignment horizontal="center" vertical="center"/>
    </xf>
    <xf numFmtId="0" fontId="10" fillId="0" borderId="5" xfId="0" applyFont="1" applyBorder="1" applyAlignment="1" applyProtection="1">
      <alignment horizontal="left" vertical="center" wrapText="1"/>
      <protection locked="0"/>
    </xf>
    <xf numFmtId="0" fontId="11" fillId="0" borderId="5" xfId="0" applyFont="1" applyBorder="1" applyAlignment="1" applyProtection="1">
      <alignment horizontal="left" vertical="center"/>
      <protection locked="0"/>
    </xf>
    <xf numFmtId="9" fontId="4" fillId="0" borderId="5" xfId="1" applyFont="1" applyFill="1" applyBorder="1" applyAlignment="1" applyProtection="1">
      <alignment horizontal="left" vertical="center"/>
    </xf>
    <xf numFmtId="0" fontId="10" fillId="0" borderId="9" xfId="0" applyFont="1" applyBorder="1" applyAlignment="1" applyProtection="1">
      <alignment horizontal="left" vertical="center" wrapText="1"/>
      <protection locked="0"/>
    </xf>
    <xf numFmtId="0" fontId="3" fillId="0" borderId="5" xfId="0" applyFont="1" applyBorder="1" applyAlignment="1" applyProtection="1">
      <alignment horizontal="center" vertical="center" wrapText="1"/>
      <protection locked="0"/>
    </xf>
    <xf numFmtId="0" fontId="10" fillId="0" borderId="5" xfId="0" applyFont="1" applyBorder="1" applyAlignment="1" applyProtection="1">
      <alignment vertical="center"/>
      <protection locked="0"/>
    </xf>
    <xf numFmtId="0" fontId="11" fillId="0" borderId="5" xfId="0" applyFont="1" applyBorder="1" applyAlignment="1" applyProtection="1">
      <alignment vertical="center" wrapText="1"/>
      <protection locked="0"/>
    </xf>
    <xf numFmtId="0" fontId="11" fillId="0" borderId="5" xfId="0" applyFont="1" applyBorder="1" applyAlignment="1" applyProtection="1">
      <alignment horizontal="center" vertical="center" wrapText="1"/>
      <protection locked="0"/>
    </xf>
    <xf numFmtId="0" fontId="11" fillId="0" borderId="5" xfId="0" applyFont="1" applyBorder="1" applyAlignment="1" applyProtection="1">
      <alignment horizontal="left" vertical="center" wrapText="1"/>
      <protection locked="0"/>
    </xf>
    <xf numFmtId="0" fontId="11" fillId="0" borderId="5" xfId="0" applyFont="1" applyBorder="1" applyAlignment="1" applyProtection="1">
      <alignment vertical="top" wrapText="1"/>
      <protection locked="0"/>
    </xf>
    <xf numFmtId="0" fontId="11" fillId="0" borderId="5" xfId="0" applyFont="1" applyBorder="1" applyAlignment="1" applyProtection="1">
      <alignment wrapText="1"/>
      <protection locked="0"/>
    </xf>
    <xf numFmtId="0" fontId="3" fillId="0" borderId="5" xfId="0" applyFont="1" applyBorder="1" applyAlignment="1" applyProtection="1">
      <alignment horizontal="left" vertical="top" wrapText="1"/>
      <protection locked="0"/>
    </xf>
    <xf numFmtId="0" fontId="11" fillId="0" borderId="5" xfId="0" applyFont="1" applyBorder="1" applyAlignment="1" applyProtection="1">
      <alignment horizontal="justify" vertical="top" wrapText="1"/>
      <protection locked="0"/>
    </xf>
    <xf numFmtId="0" fontId="3" fillId="0" borderId="5" xfId="0" applyFont="1" applyBorder="1" applyAlignment="1" applyProtection="1">
      <alignment vertical="center" wrapText="1"/>
      <protection locked="0"/>
    </xf>
    <xf numFmtId="0" fontId="3" fillId="0" borderId="5" xfId="0" applyFont="1" applyBorder="1" applyAlignment="1" applyProtection="1">
      <alignment wrapText="1"/>
      <protection locked="0"/>
    </xf>
    <xf numFmtId="14" fontId="10" fillId="0" borderId="5" xfId="0" applyNumberFormat="1" applyFont="1" applyBorder="1" applyAlignment="1" applyProtection="1">
      <alignment vertical="center" wrapText="1"/>
      <protection locked="0"/>
    </xf>
    <xf numFmtId="14" fontId="10" fillId="0" borderId="9" xfId="0" applyNumberFormat="1" applyFont="1" applyBorder="1" applyAlignment="1" applyProtection="1">
      <alignment vertical="center" wrapText="1"/>
      <protection locked="0"/>
    </xf>
    <xf numFmtId="0" fontId="23" fillId="7" borderId="5" xfId="2" applyFont="1" applyFill="1" applyBorder="1" applyAlignment="1" applyProtection="1">
      <alignment horizontal="left" vertical="top" wrapText="1"/>
      <protection locked="0"/>
    </xf>
    <xf numFmtId="0" fontId="23" fillId="2" borderId="5" xfId="2" applyFont="1" applyFill="1" applyBorder="1" applyAlignment="1" applyProtection="1">
      <alignment horizontal="left" vertical="top" wrapText="1"/>
      <protection locked="0"/>
    </xf>
    <xf numFmtId="0" fontId="0" fillId="0" borderId="5" xfId="0" applyBorder="1" applyAlignment="1">
      <alignment horizontal="center" vertical="center"/>
    </xf>
    <xf numFmtId="9" fontId="0" fillId="3" borderId="5" xfId="1" applyFont="1" applyFill="1" applyBorder="1" applyAlignment="1" applyProtection="1">
      <alignment horizontal="center" vertical="center"/>
    </xf>
    <xf numFmtId="0" fontId="3" fillId="2" borderId="5" xfId="0" applyFont="1" applyFill="1" applyBorder="1" applyAlignment="1" applyProtection="1">
      <alignment horizontal="left" vertical="center" wrapText="1"/>
      <protection locked="0"/>
    </xf>
    <xf numFmtId="0" fontId="3" fillId="7" borderId="5" xfId="0" applyFont="1" applyFill="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2" borderId="5" xfId="2" applyFont="1" applyFill="1" applyBorder="1" applyAlignment="1" applyProtection="1">
      <alignment horizontal="left" vertical="center" wrapText="1"/>
      <protection locked="0"/>
    </xf>
    <xf numFmtId="0" fontId="3" fillId="7" borderId="5" xfId="2" applyFont="1" applyFill="1" applyBorder="1" applyAlignment="1" applyProtection="1">
      <alignment horizontal="left" vertical="center" wrapText="1"/>
      <protection locked="0"/>
    </xf>
    <xf numFmtId="0" fontId="10" fillId="0" borderId="5" xfId="2" applyFont="1" applyBorder="1" applyAlignment="1" applyProtection="1">
      <alignment horizontal="left" vertical="center" wrapText="1"/>
      <protection locked="0"/>
    </xf>
    <xf numFmtId="0" fontId="24" fillId="0" borderId="5" xfId="0" applyFont="1" applyBorder="1" applyAlignment="1" applyProtection="1">
      <alignment horizontal="left" vertical="center" wrapText="1"/>
      <protection locked="0"/>
    </xf>
    <xf numFmtId="0" fontId="24" fillId="0" borderId="5" xfId="2" applyFont="1" applyBorder="1" applyAlignment="1" applyProtection="1">
      <alignment horizontal="left" vertical="center" wrapText="1"/>
      <protection locked="0"/>
    </xf>
    <xf numFmtId="0" fontId="10" fillId="8" borderId="5" xfId="2" applyFont="1" applyFill="1" applyBorder="1" applyAlignment="1" applyProtection="1">
      <alignment horizontal="left" vertical="center" wrapText="1"/>
      <protection locked="0"/>
    </xf>
    <xf numFmtId="0" fontId="10" fillId="9" borderId="5" xfId="0" applyFont="1" applyFill="1" applyBorder="1" applyAlignment="1" applyProtection="1">
      <alignment horizontal="left" vertical="center" wrapText="1"/>
      <protection locked="0"/>
    </xf>
    <xf numFmtId="0" fontId="3" fillId="0" borderId="5" xfId="2"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2" borderId="5" xfId="2" applyFont="1" applyFill="1" applyBorder="1" applyAlignment="1" applyProtection="1">
      <alignment horizontal="left" vertical="center" wrapText="1"/>
      <protection locked="0"/>
    </xf>
    <xf numFmtId="0" fontId="10" fillId="7" borderId="5" xfId="2" applyFont="1" applyFill="1" applyBorder="1" applyAlignment="1" applyProtection="1">
      <alignment horizontal="left" vertical="center" wrapText="1"/>
      <protection locked="0"/>
    </xf>
    <xf numFmtId="0" fontId="10" fillId="7" borderId="5" xfId="0" applyFont="1" applyFill="1" applyBorder="1" applyAlignment="1" applyProtection="1">
      <alignment horizontal="left" vertical="center" wrapText="1"/>
      <protection locked="0"/>
    </xf>
    <xf numFmtId="0" fontId="10" fillId="2" borderId="0" xfId="0" applyFont="1" applyFill="1" applyAlignment="1" applyProtection="1">
      <alignment horizontal="left" vertical="center" wrapText="1"/>
      <protection locked="0"/>
    </xf>
    <xf numFmtId="0" fontId="10" fillId="10" borderId="31" xfId="0" applyFont="1" applyFill="1" applyBorder="1" applyAlignment="1" applyProtection="1">
      <alignment horizontal="left" vertical="center" wrapText="1"/>
      <protection locked="0"/>
    </xf>
    <xf numFmtId="0" fontId="10" fillId="2" borderId="32" xfId="0" applyFont="1" applyFill="1" applyBorder="1" applyAlignment="1" applyProtection="1">
      <alignment horizontal="left" vertical="center" wrapText="1"/>
      <protection locked="0"/>
    </xf>
    <xf numFmtId="0" fontId="10" fillId="10" borderId="33" xfId="0" applyFont="1" applyFill="1" applyBorder="1" applyAlignment="1" applyProtection="1">
      <alignment horizontal="left" vertical="center" wrapText="1"/>
      <protection locked="0"/>
    </xf>
    <xf numFmtId="0" fontId="10" fillId="2" borderId="8" xfId="0" applyFont="1" applyFill="1" applyBorder="1" applyAlignment="1" applyProtection="1">
      <alignment horizontal="left" vertical="center" wrapText="1"/>
      <protection locked="0"/>
    </xf>
    <xf numFmtId="0" fontId="10" fillId="2" borderId="34" xfId="0" applyFont="1" applyFill="1" applyBorder="1" applyAlignment="1" applyProtection="1">
      <alignment horizontal="left" vertical="center" wrapText="1"/>
      <protection locked="0"/>
    </xf>
    <xf numFmtId="0" fontId="10" fillId="2" borderId="6" xfId="0" applyFont="1" applyFill="1" applyBorder="1" applyAlignment="1" applyProtection="1">
      <alignment horizontal="left" vertical="center" wrapText="1"/>
      <protection locked="0"/>
    </xf>
    <xf numFmtId="0" fontId="4" fillId="4" borderId="5" xfId="0" applyFont="1" applyFill="1" applyBorder="1" applyAlignment="1">
      <alignment horizontal="center" vertical="center"/>
    </xf>
    <xf numFmtId="0" fontId="8" fillId="4" borderId="2" xfId="0" applyFont="1" applyFill="1" applyBorder="1" applyAlignment="1">
      <alignment horizontal="center"/>
    </xf>
    <xf numFmtId="0" fontId="8" fillId="4" borderId="10" xfId="0" applyFont="1" applyFill="1" applyBorder="1" applyAlignment="1">
      <alignment horizontal="center"/>
    </xf>
    <xf numFmtId="0" fontId="8" fillId="4" borderId="11" xfId="0" applyFont="1" applyFill="1" applyBorder="1" applyAlignment="1">
      <alignment horizontal="center"/>
    </xf>
    <xf numFmtId="0" fontId="8" fillId="4" borderId="0" xfId="0" applyFont="1" applyFill="1" applyAlignment="1">
      <alignment horizontal="center"/>
    </xf>
    <xf numFmtId="9" fontId="4" fillId="3" borderId="12" xfId="1" applyFont="1" applyFill="1" applyBorder="1" applyAlignment="1" applyProtection="1">
      <alignment horizontal="center" vertical="center"/>
    </xf>
    <xf numFmtId="9" fontId="4" fillId="3" borderId="14" xfId="1" applyFont="1" applyFill="1" applyBorder="1" applyAlignment="1" applyProtection="1">
      <alignment horizontal="center" vertical="center"/>
    </xf>
    <xf numFmtId="9" fontId="4" fillId="3" borderId="15" xfId="1" applyFont="1" applyFill="1" applyBorder="1" applyAlignment="1" applyProtection="1">
      <alignment horizontal="center" vertical="center"/>
    </xf>
    <xf numFmtId="9" fontId="4" fillId="3" borderId="17" xfId="1" applyFont="1" applyFill="1" applyBorder="1" applyAlignment="1" applyProtection="1">
      <alignment horizontal="center" vertical="center"/>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4" fillId="4" borderId="2"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8" xfId="0" applyFont="1" applyFill="1" applyBorder="1" applyAlignment="1">
      <alignment horizontal="center" vertical="center"/>
    </xf>
    <xf numFmtId="0" fontId="0" fillId="4" borderId="4" xfId="0" applyFill="1" applyBorder="1" applyAlignment="1">
      <alignment horizontal="center" vertical="center"/>
    </xf>
    <xf numFmtId="0" fontId="4" fillId="4" borderId="6" xfId="0" applyFont="1" applyFill="1" applyBorder="1" applyAlignment="1">
      <alignment horizontal="center" vertical="center"/>
    </xf>
    <xf numFmtId="0" fontId="4" fillId="4" borderId="5" xfId="0" applyFont="1" applyFill="1" applyBorder="1" applyAlignment="1">
      <alignment horizontal="center" vertical="center" wrapText="1"/>
    </xf>
    <xf numFmtId="0" fontId="7" fillId="2" borderId="0" xfId="0" applyFont="1" applyFill="1" applyAlignment="1">
      <alignment horizontal="right"/>
    </xf>
    <xf numFmtId="0" fontId="15" fillId="0" borderId="0" xfId="0" applyFont="1" applyAlignment="1">
      <alignment horizontal="right"/>
    </xf>
    <xf numFmtId="0" fontId="15" fillId="2" borderId="0" xfId="0" applyFont="1" applyFill="1" applyAlignment="1">
      <alignment horizontal="right"/>
    </xf>
    <xf numFmtId="0" fontId="5" fillId="5" borderId="5" xfId="0" applyFont="1" applyFill="1" applyBorder="1" applyAlignment="1">
      <alignment horizontal="center" vertical="center" wrapText="1"/>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0" xfId="0" applyFont="1" applyFill="1" applyAlignment="1">
      <alignment horizontal="center" vertical="center" wrapText="1"/>
    </xf>
    <xf numFmtId="0" fontId="5" fillId="5" borderId="0" xfId="0" applyFont="1" applyFill="1" applyAlignment="1">
      <alignment horizontal="center" vertical="center"/>
    </xf>
    <xf numFmtId="0" fontId="6" fillId="2" borderId="0" xfId="0" applyFont="1" applyFill="1" applyAlignment="1">
      <alignment horizontal="center"/>
    </xf>
    <xf numFmtId="0" fontId="6" fillId="2" borderId="1" xfId="0" applyFont="1" applyFill="1" applyBorder="1" applyAlignment="1" applyProtection="1">
      <alignment horizontal="left" vertical="center"/>
      <protection locked="0"/>
    </xf>
    <xf numFmtId="0" fontId="3" fillId="2" borderId="1" xfId="0" applyFont="1" applyFill="1" applyBorder="1" applyAlignment="1" applyProtection="1">
      <alignment horizontal="left" vertical="center"/>
      <protection locked="0"/>
    </xf>
    <xf numFmtId="0" fontId="6" fillId="2" borderId="0" xfId="0" applyFont="1" applyFill="1" applyAlignment="1">
      <alignment horizontal="left"/>
    </xf>
    <xf numFmtId="0" fontId="17" fillId="0" borderId="24" xfId="0" applyFont="1" applyBorder="1" applyAlignment="1">
      <alignment horizontal="center" vertical="center"/>
    </xf>
    <xf numFmtId="0" fontId="17" fillId="0" borderId="27" xfId="0" applyFont="1" applyBorder="1" applyAlignment="1">
      <alignment horizontal="center" vertical="center"/>
    </xf>
    <xf numFmtId="14" fontId="18" fillId="0" borderId="25" xfId="0" applyNumberFormat="1" applyFont="1" applyBorder="1" applyAlignment="1">
      <alignment horizontal="center" vertical="center"/>
    </xf>
    <xf numFmtId="0" fontId="18" fillId="0" borderId="28" xfId="0" applyFont="1" applyBorder="1" applyAlignment="1">
      <alignment horizontal="center" vertical="center"/>
    </xf>
    <xf numFmtId="0" fontId="18" fillId="0" borderId="26" xfId="0" applyFont="1" applyBorder="1" applyAlignment="1">
      <alignment horizontal="center" vertical="center" wrapText="1"/>
    </xf>
    <xf numFmtId="0" fontId="18" fillId="0" borderId="29" xfId="0" applyFont="1" applyBorder="1" applyAlignment="1">
      <alignment horizontal="center" vertical="center" wrapText="1"/>
    </xf>
    <xf numFmtId="0" fontId="17" fillId="0" borderId="18" xfId="0" applyFont="1" applyBorder="1" applyAlignment="1">
      <alignment horizontal="justify" vertical="center"/>
    </xf>
    <xf numFmtId="0" fontId="17" fillId="0" borderId="19" xfId="0" applyFont="1" applyBorder="1" applyAlignment="1">
      <alignment horizontal="justify" vertical="center"/>
    </xf>
    <xf numFmtId="0" fontId="17" fillId="0" borderId="20" xfId="0" applyFont="1" applyBorder="1" applyAlignment="1">
      <alignment horizontal="justify" vertical="center"/>
    </xf>
    <xf numFmtId="0" fontId="18" fillId="0" borderId="26" xfId="0" applyFont="1" applyBorder="1" applyAlignment="1">
      <alignment horizontal="left" vertical="center" wrapText="1"/>
    </xf>
    <xf numFmtId="0" fontId="18" fillId="0" borderId="29" xfId="0" applyFont="1" applyBorder="1" applyAlignment="1">
      <alignment horizontal="left" vertical="center" wrapText="1"/>
    </xf>
  </cellXfs>
  <cellStyles count="3">
    <cellStyle name="Normal" xfId="0" builtinId="0"/>
    <cellStyle name="Normal 3" xfId="2" xr:uid="{B487451F-9C0C-40D9-BECD-806044CA2354}"/>
    <cellStyle name="Porcentaje" xfId="1" builtinId="5"/>
  </cellStyles>
  <dxfs count="37">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rgb="FF000000"/>
        <name val="Rockwell"/>
        <family val="1"/>
        <scheme val="none"/>
      </font>
      <numFmt numFmtId="13" formatCode="0%"/>
      <fill>
        <patternFill patternType="solid">
          <fgColor indexed="64"/>
          <bgColor rgb="FFFFFF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rgb="FF000000"/>
        <name val="Rockwell"/>
        <family val="1"/>
        <scheme val="none"/>
      </font>
      <fill>
        <patternFill patternType="solid">
          <fgColor indexed="64"/>
          <bgColor rgb="FFFFFF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rgb="FF000000"/>
        <name val="Rockwell"/>
        <family val="1"/>
        <scheme val="none"/>
      </font>
      <fill>
        <patternFill patternType="solid">
          <fgColor indexed="64"/>
          <bgColor rgb="FFFFFF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000000"/>
        <name val="Rockwell"/>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Rockwell"/>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Rockwell"/>
        <family val="1"/>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Rockwell"/>
        <family val="1"/>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center" vertical="center" textRotation="0" wrapText="1" indent="0" justifyLastLine="0" shrinkToFit="0" readingOrder="0"/>
      <border diagonalUp="0" diagonalDown="0">
        <left/>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outline="0">
        <left style="thin">
          <color indexed="64"/>
        </left>
        <right style="thin">
          <color indexed="64"/>
        </right>
        <top/>
        <bottom/>
      </border>
      <protection locked="0" hidden="0"/>
    </dxf>
    <dxf>
      <font>
        <color rgb="FF9C0006"/>
      </font>
      <fill>
        <patternFill>
          <bgColor rgb="FFFFC7CE"/>
        </patternFill>
      </fill>
    </dxf>
    <dxf>
      <font>
        <color rgb="FF9C0006"/>
      </font>
      <fill>
        <patternFill>
          <bgColor rgb="FFFFC7CE"/>
        </patternFill>
      </fill>
    </dxf>
    <dxf>
      <fill>
        <patternFill>
          <bgColor theme="0"/>
        </patternFill>
      </fill>
    </dxf>
    <dxf>
      <fill>
        <patternFill>
          <fgColor auto="1"/>
          <bgColor rgb="FFFF0000"/>
        </patternFill>
      </fill>
    </dxf>
    <dxf>
      <fill>
        <patternFill>
          <fgColor auto="1"/>
          <bgColor rgb="FF92D050"/>
        </patternFill>
      </fill>
    </dxf>
    <dxf>
      <font>
        <color auto="1"/>
      </font>
      <fill>
        <patternFill>
          <bgColor rgb="FFFFFF00"/>
        </patternFill>
      </fill>
    </dxf>
    <dxf>
      <fill>
        <patternFill>
          <bgColor theme="0"/>
        </patternFill>
      </fill>
    </dxf>
    <dxf>
      <fill>
        <patternFill>
          <fgColor auto="1"/>
          <bgColor rgb="FFFF0000"/>
        </patternFill>
      </fill>
    </dxf>
    <dxf>
      <fill>
        <patternFill>
          <fgColor auto="1"/>
          <bgColor rgb="FF92D050"/>
        </patternFill>
      </fill>
    </dxf>
    <dxf>
      <font>
        <color auto="1"/>
      </font>
      <fill>
        <patternFill>
          <bgColor rgb="FFFFFF00"/>
        </patternFill>
      </fill>
    </dxf>
    <dxf>
      <font>
        <b/>
        <i val="0"/>
      </font>
      <fill>
        <patternFill>
          <bgColor rgb="FFFFC000"/>
        </patternFill>
      </fill>
    </dxf>
  </dxfs>
  <tableStyles count="0" defaultTableStyle="TableStyleMedium2" defaultPivotStyle="PivotStyleLight16"/>
  <colors>
    <mruColors>
      <color rgb="FF0C52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440391</xdr:colOff>
      <xdr:row>1</xdr:row>
      <xdr:rowOff>36419</xdr:rowOff>
    </xdr:from>
    <xdr:to>
      <xdr:col>2</xdr:col>
      <xdr:colOff>305584</xdr:colOff>
      <xdr:row>4</xdr:row>
      <xdr:rowOff>62925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391" y="226919"/>
          <a:ext cx="2014888" cy="667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133350</xdr:colOff>
          <xdr:row>1</xdr:row>
          <xdr:rowOff>228600</xdr:rowOff>
        </xdr:from>
        <xdr:to>
          <xdr:col>5</xdr:col>
          <xdr:colOff>895350</xdr:colOff>
          <xdr:row>6</xdr:row>
          <xdr:rowOff>123825</xdr:rowOff>
        </xdr:to>
        <xdr:sp macro="" textlink="">
          <xdr:nvSpPr>
            <xdr:cNvPr id="1030" name="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Insertar Fila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1038225</xdr:colOff>
          <xdr:row>1</xdr:row>
          <xdr:rowOff>219075</xdr:rowOff>
        </xdr:from>
        <xdr:to>
          <xdr:col>8</xdr:col>
          <xdr:colOff>85725</xdr:colOff>
          <xdr:row>6</xdr:row>
          <xdr:rowOff>133350</xdr:rowOff>
        </xdr:to>
        <xdr:sp macro="" textlink="">
          <xdr:nvSpPr>
            <xdr:cNvPr id="1032" name="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Eliminar Fila</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nsrd-my.sharepoint.com/Users/SNS/Desktop/MEP-%20SNS-Enero-Marzo%202018/Consolidado%20DC-SNS-POA%202018%208.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PPGR1"/>
      <sheetName val="Formulario PPGR2"/>
      <sheetName val="Formulario PPGR3"/>
      <sheetName val="Formulario PPGR4"/>
      <sheetName val="Prov"/>
      <sheetName val="Obj"/>
      <sheetName val="Catalogo"/>
      <sheetName val="Formulario PPGR5"/>
      <sheetName val="Consolidado DC-SNS-POA 2018 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9CAFEF-1FD4-415D-8BA1-C98817E0F5D7}" name="Tabla1" displayName="Tabla1" ref="B13:W237" totalsRowShown="0" headerRowDxfId="25" headerRowBorderDxfId="24" tableBorderDxfId="23" totalsRowBorderDxfId="22">
  <autoFilter ref="B13:W237" xr:uid="{C99CAFEF-1FD4-415D-8BA1-C98817E0F5D7}"/>
  <tableColumns count="22">
    <tableColumn id="1" xr3:uid="{8AD41290-25B1-4D7B-B79B-B2E42FAEDD2B}" name="Resultado" dataDxfId="21"/>
    <tableColumn id="2" xr3:uid="{D5CF11C1-D300-4CFF-8F0B-497304F94554}" name="Producto" dataDxfId="20"/>
    <tableColumn id="3" xr3:uid="{2202B35C-DB0C-4575-892B-7272028A9E63}" name="Área responsable de ejecución" dataDxfId="19"/>
    <tableColumn id="4" xr3:uid="{9BF033D8-5CCE-4383-9CFB-19DE1C962AAC}" name="Código" dataDxfId="18"/>
    <tableColumn id="5" xr3:uid="{FD2517D2-EF24-4E14-9961-BD9F6D49A414}" name="Nombre Actividad" dataDxfId="17"/>
    <tableColumn id="6" xr3:uid="{A0F5FBFA-F5E6-41E6-AC6C-468E40A7F41E}" name="Medios de Verificación 1" dataDxfId="16"/>
    <tableColumn id="22" xr3:uid="{12016FDA-4F96-4D75-B516-AF72DB471888}" name="Medios de Verificación2" dataDxfId="15"/>
    <tableColumn id="21" xr3:uid="{47FFD2C6-D25F-4CED-9F32-0ED1941F8452}" name="Medios de Verificación3" dataDxfId="14"/>
    <tableColumn id="7" xr3:uid="{12FB1D41-4085-43A6-835C-4351C2A30906}" name="Fecha de Programada de la actividad" dataDxfId="13"/>
    <tableColumn id="8" xr3:uid="{92266258-AAED-4D0E-B191-E1E9B1F3B2B7}" name="Estatus_x000a_(Reprogramación)" dataDxfId="12"/>
    <tableColumn id="9" xr3:uid="{F798D2FE-299C-4E23-9BBD-B112E8C12D6A}" name="P (a)" dataDxfId="11"/>
    <tableColumn id="10" xr3:uid="{DC60CECE-1053-4C52-90EC-8C52AD0C8519}" name="E (b)" dataDxfId="10"/>
    <tableColumn id="11" xr3:uid="{DAF43FE5-A5E2-4307-9C41-07CE60BA26FB}" name="P (c)" dataDxfId="9"/>
    <tableColumn id="12" xr3:uid="{C90BAB43-5F0A-458F-B56B-E33CA7CF3426}" name="E (d)" dataDxfId="8"/>
    <tableColumn id="13" xr3:uid="{99DFD500-C689-420B-81D7-80CBCC436B97}" name="P (e)" dataDxfId="7"/>
    <tableColumn id="14" xr3:uid="{3D6B9CD9-D5C6-4651-BDED-B91D3899D73C}" name="E (f)" dataDxfId="6"/>
    <tableColumn id="15" xr3:uid="{3CB72493-C41E-45CC-A0B5-7AAC92430443}" name="Efectividad " dataDxfId="5" dataCellStyle="Porcentaje">
      <calculatedColumnFormula>IFERROR((M14/L14),"")</calculatedColumnFormula>
    </tableColumn>
    <tableColumn id="16" xr3:uid="{D3D8C83A-FC24-4BB2-99E9-36BEDFF47803}" name="Eficacia               " dataDxfId="4" dataCellStyle="Porcentaje">
      <calculatedColumnFormula>IFERROR(R14*(N14/O14),"")</calculatedColumnFormula>
    </tableColumn>
    <tableColumn id="17" xr3:uid="{08CBA5FC-71D7-431B-AE55-CDE502F4F295}" name="Eficiencia  " dataDxfId="3" dataCellStyle="Porcentaje">
      <calculatedColumnFormula array="1">IFERROR(S14*S28(Q14/P14),"")</calculatedColumnFormula>
    </tableColumn>
    <tableColumn id="18" xr3:uid="{8E8CF3A2-AD19-4A44-8B15-66E7F76F2D6B}" name="Meta" dataDxfId="2"/>
    <tableColumn id="19" xr3:uid="{BDE13AC2-7332-4D2A-AF8E-62AC0BE3A762}" name="Tiempo" dataDxfId="1"/>
    <tableColumn id="20" xr3:uid="{657B4EC6-C539-4D7D-BC3C-CAEE019BF9F4}" name="Gasto" dataDxfId="0"/>
  </tableColumns>
  <tableStyleInfo name="TableStyleLight9"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95E20-7D02-46C2-B5D1-3FAAF4EF5D8B}">
  <sheetPr codeName="Hoja1"/>
  <dimension ref="A2:Z304"/>
  <sheetViews>
    <sheetView showGridLines="0" tabSelected="1" topLeftCell="B243" zoomScale="70" zoomScaleNormal="70" workbookViewId="0">
      <selection activeCell="I86" sqref="I86"/>
    </sheetView>
  </sheetViews>
  <sheetFormatPr baseColWidth="10" defaultColWidth="11.42578125" defaultRowHeight="14.25" x14ac:dyDescent="0.2"/>
  <cols>
    <col min="1" max="1" width="7.42578125" style="2" hidden="1" customWidth="1"/>
    <col min="2" max="2" width="31.5703125" style="2" customWidth="1"/>
    <col min="3" max="3" width="24.140625" style="2" customWidth="1"/>
    <col min="4" max="4" width="20.42578125" style="2" customWidth="1"/>
    <col min="5" max="5" width="12.7109375" style="2" customWidth="1"/>
    <col min="6" max="6" width="32.42578125" style="2" customWidth="1"/>
    <col min="7" max="7" width="23" style="2" customWidth="1"/>
    <col min="8" max="8" width="19.28515625" style="2" customWidth="1"/>
    <col min="9" max="9" width="22.28515625" style="2" customWidth="1"/>
    <col min="10" max="10" width="13.5703125" style="2" customWidth="1"/>
    <col min="11" max="11" width="16.28515625" style="2" customWidth="1"/>
    <col min="12" max="17" width="7.28515625" style="2" customWidth="1"/>
    <col min="18" max="18" width="18.28515625" style="2" customWidth="1"/>
    <col min="19" max="19" width="16" style="2" customWidth="1"/>
    <col min="20" max="20" width="15.7109375" style="2" customWidth="1"/>
    <col min="21" max="21" width="21.28515625" style="2" customWidth="1"/>
    <col min="22" max="22" width="13.7109375" style="2" customWidth="1"/>
    <col min="23" max="23" width="14.140625" style="2" customWidth="1"/>
    <col min="24" max="16384" width="11.42578125" style="2"/>
  </cols>
  <sheetData>
    <row r="2" spans="1:23" ht="18.75" x14ac:dyDescent="0.3">
      <c r="Q2" s="100" t="s">
        <v>0</v>
      </c>
      <c r="R2" s="100"/>
      <c r="S2" s="100"/>
      <c r="T2" s="100"/>
      <c r="U2" s="100"/>
      <c r="V2" s="100"/>
      <c r="W2" s="100"/>
    </row>
    <row r="3" spans="1:23" ht="15.75" x14ac:dyDescent="0.25">
      <c r="S3" s="3"/>
      <c r="T3" s="9"/>
      <c r="U3" s="101" t="s">
        <v>1</v>
      </c>
      <c r="V3" s="101"/>
      <c r="W3" s="101"/>
    </row>
    <row r="4" spans="1:23" ht="15.75" x14ac:dyDescent="0.25">
      <c r="S4" s="3"/>
      <c r="T4" s="102" t="s">
        <v>2</v>
      </c>
      <c r="U4" s="102"/>
      <c r="V4" s="102"/>
      <c r="W4" s="102"/>
    </row>
    <row r="5" spans="1:23" ht="15.75" x14ac:dyDescent="0.25">
      <c r="S5" s="3"/>
      <c r="T5" s="26"/>
      <c r="U5" s="26"/>
      <c r="V5" s="26"/>
      <c r="W5" s="26"/>
    </row>
    <row r="8" spans="1:23" ht="24.6" customHeight="1" x14ac:dyDescent="0.2">
      <c r="B8" s="106" t="s">
        <v>3</v>
      </c>
      <c r="C8" s="107"/>
      <c r="D8" s="107"/>
      <c r="E8" s="107"/>
      <c r="F8" s="107"/>
      <c r="G8" s="107"/>
      <c r="H8" s="107"/>
      <c r="I8" s="107"/>
      <c r="J8" s="107"/>
      <c r="K8" s="107"/>
      <c r="L8" s="107"/>
      <c r="M8" s="107"/>
      <c r="N8" s="107"/>
      <c r="O8" s="107"/>
      <c r="P8" s="107"/>
      <c r="Q8" s="107"/>
      <c r="R8" s="107"/>
      <c r="S8" s="107"/>
      <c r="T8" s="107"/>
      <c r="U8" s="107"/>
      <c r="V8" s="107"/>
      <c r="W8" s="107"/>
    </row>
    <row r="9" spans="1:23" ht="18.75" x14ac:dyDescent="0.3">
      <c r="B9" s="108" t="s">
        <v>4</v>
      </c>
      <c r="C9" s="108"/>
      <c r="D9" s="108"/>
      <c r="E9" s="108"/>
      <c r="F9" s="108"/>
      <c r="G9" s="108"/>
      <c r="H9" s="108"/>
      <c r="I9" s="108"/>
      <c r="J9" s="108"/>
      <c r="K9" s="108"/>
      <c r="L9" s="108"/>
      <c r="M9" s="108"/>
      <c r="N9" s="108"/>
      <c r="O9" s="108"/>
      <c r="P9" s="108"/>
      <c r="Q9" s="108"/>
      <c r="R9" s="108"/>
      <c r="S9" s="108"/>
      <c r="T9" s="108"/>
      <c r="U9" s="108"/>
      <c r="V9" s="108"/>
      <c r="W9" s="108"/>
    </row>
    <row r="10" spans="1:23" ht="18.75" x14ac:dyDescent="0.3">
      <c r="B10" s="15" t="s">
        <v>5</v>
      </c>
      <c r="C10" s="109" t="s">
        <v>344</v>
      </c>
      <c r="D10" s="109"/>
      <c r="E10" s="109"/>
      <c r="F10" s="109"/>
      <c r="G10" s="109"/>
      <c r="H10" s="109"/>
      <c r="I10" s="109"/>
      <c r="J10" s="109"/>
      <c r="K10" s="109"/>
      <c r="L10" s="109"/>
      <c r="M10" s="109"/>
      <c r="N10" s="109"/>
      <c r="O10" s="109"/>
      <c r="P10" s="109"/>
      <c r="Q10" s="109"/>
      <c r="R10" s="3"/>
      <c r="S10" s="4" t="s">
        <v>6</v>
      </c>
      <c r="T10" s="110" t="s">
        <v>247</v>
      </c>
      <c r="U10" s="110"/>
      <c r="V10" s="5" t="s">
        <v>7</v>
      </c>
      <c r="W10" s="10">
        <v>2026</v>
      </c>
    </row>
    <row r="11" spans="1:23" ht="18.75" x14ac:dyDescent="0.3">
      <c r="B11" s="111"/>
      <c r="C11" s="111"/>
      <c r="D11" s="111"/>
      <c r="E11" s="111"/>
      <c r="F11" s="111"/>
      <c r="G11" s="111"/>
      <c r="H11" s="111"/>
      <c r="I11" s="111"/>
      <c r="J11" s="111"/>
      <c r="K11" s="111"/>
      <c r="L11" s="111"/>
      <c r="M11" s="111"/>
      <c r="N11" s="111"/>
      <c r="O11" s="3"/>
      <c r="P11" s="18"/>
      <c r="Q11" s="3"/>
      <c r="R11" s="3"/>
      <c r="S11" s="3"/>
      <c r="T11" s="3"/>
      <c r="U11" s="3"/>
      <c r="V11" s="3"/>
      <c r="W11" s="3"/>
    </row>
    <row r="12" spans="1:23" ht="41.25" customHeight="1" x14ac:dyDescent="0.2">
      <c r="B12" s="25"/>
      <c r="C12" s="25"/>
      <c r="D12" s="25"/>
      <c r="E12" s="25"/>
      <c r="F12" s="25"/>
      <c r="G12" s="25"/>
      <c r="H12" s="25"/>
      <c r="I12" s="25"/>
      <c r="J12" s="25"/>
      <c r="K12" s="25"/>
      <c r="L12" s="104" t="s">
        <v>8</v>
      </c>
      <c r="M12" s="104"/>
      <c r="N12" s="104" t="s">
        <v>9</v>
      </c>
      <c r="O12" s="105"/>
      <c r="P12" s="105" t="s">
        <v>10</v>
      </c>
      <c r="Q12" s="105"/>
      <c r="R12" s="105" t="s">
        <v>11</v>
      </c>
      <c r="S12" s="104"/>
      <c r="T12" s="104"/>
      <c r="U12" s="103" t="s">
        <v>12</v>
      </c>
      <c r="V12" s="103"/>
      <c r="W12" s="103"/>
    </row>
    <row r="13" spans="1:23" ht="72.75" customHeight="1" x14ac:dyDescent="0.2">
      <c r="A13" s="19" t="s">
        <v>13</v>
      </c>
      <c r="B13" s="22" t="s">
        <v>14</v>
      </c>
      <c r="C13" s="23" t="s">
        <v>15</v>
      </c>
      <c r="D13" s="24" t="s">
        <v>16</v>
      </c>
      <c r="E13" s="16" t="s">
        <v>17</v>
      </c>
      <c r="F13" s="6" t="s">
        <v>18</v>
      </c>
      <c r="G13" s="24" t="s">
        <v>19</v>
      </c>
      <c r="H13" s="24" t="s">
        <v>20</v>
      </c>
      <c r="I13" s="24" t="s">
        <v>21</v>
      </c>
      <c r="J13" s="24" t="s">
        <v>22</v>
      </c>
      <c r="K13" s="24" t="s">
        <v>23</v>
      </c>
      <c r="L13" s="16" t="s">
        <v>24</v>
      </c>
      <c r="M13" s="16" t="s">
        <v>25</v>
      </c>
      <c r="N13" s="16" t="s">
        <v>26</v>
      </c>
      <c r="O13" s="16" t="s">
        <v>27</v>
      </c>
      <c r="P13" s="16" t="s">
        <v>28</v>
      </c>
      <c r="Q13" s="16" t="s">
        <v>29</v>
      </c>
      <c r="R13" s="6" t="s">
        <v>30</v>
      </c>
      <c r="S13" s="6" t="s">
        <v>31</v>
      </c>
      <c r="T13" s="6" t="s">
        <v>32</v>
      </c>
      <c r="U13" s="6" t="s">
        <v>8</v>
      </c>
      <c r="V13" s="6" t="s">
        <v>9</v>
      </c>
      <c r="W13" s="6" t="s">
        <v>10</v>
      </c>
    </row>
    <row r="14" spans="1:23" ht="163.15" customHeight="1" x14ac:dyDescent="0.2">
      <c r="A14" s="19"/>
      <c r="B14" s="58" t="s">
        <v>46</v>
      </c>
      <c r="C14" s="58" t="s">
        <v>47</v>
      </c>
      <c r="D14" s="58" t="s">
        <v>48</v>
      </c>
      <c r="E14" s="55" t="s">
        <v>130</v>
      </c>
      <c r="F14" s="55" t="s">
        <v>131</v>
      </c>
      <c r="G14" s="54" t="s">
        <v>129</v>
      </c>
      <c r="H14" s="65"/>
      <c r="I14" s="65"/>
      <c r="J14" s="65" t="s">
        <v>248</v>
      </c>
      <c r="K14" s="11"/>
      <c r="L14" s="31">
        <v>3</v>
      </c>
      <c r="M14" s="31">
        <v>3</v>
      </c>
      <c r="N14" s="31">
        <v>91</v>
      </c>
      <c r="O14" s="31">
        <v>91</v>
      </c>
      <c r="P14" s="31"/>
      <c r="Q14" s="31"/>
      <c r="R14" s="32">
        <f>IFERROR((M14/L14),"")</f>
        <v>1</v>
      </c>
      <c r="S14" s="32">
        <f>IFERROR(R14*(N14/O14),"")</f>
        <v>1</v>
      </c>
      <c r="T14" s="32" t="str" cm="1">
        <f t="array" aca="1" ref="T14" ca="1">IFERROR(S14*S28(Q14/P14),"")</f>
        <v/>
      </c>
      <c r="U14" s="11"/>
      <c r="V14" s="11"/>
      <c r="W14" s="21"/>
    </row>
    <row r="15" spans="1:23" ht="160.15" customHeight="1" x14ac:dyDescent="0.2">
      <c r="A15" s="19"/>
      <c r="B15" s="58" t="s">
        <v>46</v>
      </c>
      <c r="C15" s="58" t="s">
        <v>47</v>
      </c>
      <c r="D15" s="58" t="s">
        <v>48</v>
      </c>
      <c r="E15" s="55" t="s">
        <v>56</v>
      </c>
      <c r="F15" s="58" t="s">
        <v>57</v>
      </c>
      <c r="G15" s="59" t="s">
        <v>72</v>
      </c>
      <c r="H15" s="59" t="s">
        <v>73</v>
      </c>
      <c r="I15" s="33"/>
      <c r="J15" s="65" t="s">
        <v>248</v>
      </c>
      <c r="K15" s="11"/>
      <c r="L15" s="31">
        <v>3</v>
      </c>
      <c r="M15" s="31">
        <v>3</v>
      </c>
      <c r="N15" s="31">
        <v>91</v>
      </c>
      <c r="O15" s="31">
        <v>91</v>
      </c>
      <c r="P15" s="38"/>
      <c r="Q15" s="38"/>
      <c r="R15" s="1">
        <f>IFERROR((M15/L15),"")</f>
        <v>1</v>
      </c>
      <c r="S15" s="1">
        <f>IFERROR(R15*(N15/O15),"")</f>
        <v>1</v>
      </c>
      <c r="T15" s="1" t="str" cm="1">
        <f t="array" aca="1" ref="T15" ca="1">IFERROR(S15*S29(Q15/P15),"")</f>
        <v/>
      </c>
      <c r="U15" s="11"/>
      <c r="V15" s="11"/>
      <c r="W15" s="21"/>
    </row>
    <row r="16" spans="1:23" ht="156.6" customHeight="1" x14ac:dyDescent="0.2">
      <c r="B16" s="58" t="s">
        <v>46</v>
      </c>
      <c r="C16" s="58" t="s">
        <v>49</v>
      </c>
      <c r="D16" s="58" t="s">
        <v>48</v>
      </c>
      <c r="E16" s="58" t="s">
        <v>58</v>
      </c>
      <c r="F16" s="58" t="s">
        <v>59</v>
      </c>
      <c r="G16" s="58" t="s">
        <v>72</v>
      </c>
      <c r="H16" s="58"/>
      <c r="I16" s="58" t="s">
        <v>74</v>
      </c>
      <c r="J16" s="65" t="s">
        <v>248</v>
      </c>
      <c r="K16" s="11"/>
      <c r="L16" s="31">
        <v>3</v>
      </c>
      <c r="M16" s="31">
        <v>3</v>
      </c>
      <c r="N16" s="31">
        <v>91</v>
      </c>
      <c r="O16" s="31">
        <v>91</v>
      </c>
      <c r="P16" s="31"/>
      <c r="Q16" s="31"/>
      <c r="R16" s="32">
        <f t="shared" ref="R16:R20" si="0">IFERROR((M16/L16),"")</f>
        <v>1</v>
      </c>
      <c r="S16" s="32">
        <f t="shared" ref="S16:S20" si="1">IFERROR(R16*(N16/O16),"")</f>
        <v>1</v>
      </c>
      <c r="T16" s="32" t="str" cm="1">
        <f t="array" aca="1" ref="T16" ca="1">IFERROR(S16*S29(Q16/P16),"")</f>
        <v/>
      </c>
      <c r="U16" s="11"/>
      <c r="V16" s="11"/>
      <c r="W16" s="21"/>
    </row>
    <row r="17" spans="2:23" ht="127.9" customHeight="1" x14ac:dyDescent="0.2">
      <c r="B17" s="58" t="s">
        <v>50</v>
      </c>
      <c r="C17" s="58" t="s">
        <v>51</v>
      </c>
      <c r="D17" s="58" t="s">
        <v>48</v>
      </c>
      <c r="E17" s="58" t="s">
        <v>60</v>
      </c>
      <c r="F17" s="58" t="s">
        <v>61</v>
      </c>
      <c r="G17" s="58" t="s">
        <v>75</v>
      </c>
      <c r="H17" s="58"/>
      <c r="I17" s="58" t="s">
        <v>76</v>
      </c>
      <c r="J17" s="65" t="s">
        <v>248</v>
      </c>
      <c r="K17" s="11"/>
      <c r="L17" s="31">
        <v>3</v>
      </c>
      <c r="M17" s="31">
        <v>3</v>
      </c>
      <c r="N17" s="31">
        <v>91</v>
      </c>
      <c r="O17" s="31">
        <v>91</v>
      </c>
      <c r="P17" s="31"/>
      <c r="Q17" s="31"/>
      <c r="R17" s="32">
        <f t="shared" si="0"/>
        <v>1</v>
      </c>
      <c r="S17" s="32">
        <f t="shared" si="1"/>
        <v>1</v>
      </c>
      <c r="T17" s="32" t="str" cm="1">
        <f t="array" aca="1" ref="T17" ca="1">IFERROR(S17*S30(Q17/P17),"")</f>
        <v/>
      </c>
      <c r="U17" s="11"/>
      <c r="V17" s="11"/>
      <c r="W17" s="21"/>
    </row>
    <row r="18" spans="2:23" ht="134.44999999999999" customHeight="1" x14ac:dyDescent="0.2">
      <c r="B18" s="58" t="s">
        <v>50</v>
      </c>
      <c r="C18" s="58" t="s">
        <v>51</v>
      </c>
      <c r="D18" s="58" t="s">
        <v>48</v>
      </c>
      <c r="E18" s="58" t="s">
        <v>62</v>
      </c>
      <c r="F18" s="58" t="s">
        <v>63</v>
      </c>
      <c r="G18" s="58" t="s">
        <v>75</v>
      </c>
      <c r="H18" s="58" t="s">
        <v>77</v>
      </c>
      <c r="I18" s="58" t="s">
        <v>78</v>
      </c>
      <c r="J18" s="33" t="s">
        <v>249</v>
      </c>
      <c r="K18" s="11"/>
      <c r="L18" s="31">
        <v>1</v>
      </c>
      <c r="M18" s="31">
        <v>1</v>
      </c>
      <c r="N18" s="31">
        <v>30</v>
      </c>
      <c r="O18" s="31">
        <v>30</v>
      </c>
      <c r="P18" s="31"/>
      <c r="Q18" s="31"/>
      <c r="R18" s="32">
        <f t="shared" si="0"/>
        <v>1</v>
      </c>
      <c r="S18" s="32">
        <f t="shared" si="1"/>
        <v>1</v>
      </c>
      <c r="T18" s="32" t="str" cm="1">
        <f t="array" aca="1" ref="T18" ca="1">IFERROR(S18*S31(Q18/P18),"")</f>
        <v/>
      </c>
      <c r="U18" s="11"/>
      <c r="V18" s="11"/>
      <c r="W18" s="21"/>
    </row>
    <row r="19" spans="2:23" ht="136.15" customHeight="1" x14ac:dyDescent="0.2">
      <c r="B19" s="58" t="s">
        <v>50</v>
      </c>
      <c r="C19" s="58" t="s">
        <v>51</v>
      </c>
      <c r="D19" s="58" t="s">
        <v>48</v>
      </c>
      <c r="E19" s="58" t="s">
        <v>64</v>
      </c>
      <c r="F19" s="58" t="s">
        <v>65</v>
      </c>
      <c r="G19" s="58" t="s">
        <v>75</v>
      </c>
      <c r="H19" s="58" t="s">
        <v>79</v>
      </c>
      <c r="I19" s="58" t="s">
        <v>80</v>
      </c>
      <c r="J19" s="33" t="s">
        <v>249</v>
      </c>
      <c r="K19" s="11"/>
      <c r="L19" s="31">
        <v>1</v>
      </c>
      <c r="M19" s="31">
        <v>1</v>
      </c>
      <c r="N19" s="31">
        <v>31</v>
      </c>
      <c r="O19" s="31">
        <v>31</v>
      </c>
      <c r="P19" s="31"/>
      <c r="Q19" s="31"/>
      <c r="R19" s="32">
        <f t="shared" si="0"/>
        <v>1</v>
      </c>
      <c r="S19" s="32">
        <f t="shared" si="1"/>
        <v>1</v>
      </c>
      <c r="T19" s="32" t="str" cm="1">
        <f t="array" aca="1" ref="T19" ca="1">IFERROR(S19*S32(Q19/P19),"")</f>
        <v/>
      </c>
      <c r="U19" s="11"/>
      <c r="V19" s="11"/>
      <c r="W19" s="21"/>
    </row>
    <row r="20" spans="2:23" ht="184.9" customHeight="1" x14ac:dyDescent="0.2">
      <c r="B20" s="58" t="s">
        <v>52</v>
      </c>
      <c r="C20" s="58" t="s">
        <v>53</v>
      </c>
      <c r="D20" s="58" t="s">
        <v>82</v>
      </c>
      <c r="E20" s="58" t="s">
        <v>66</v>
      </c>
      <c r="F20" s="58" t="s">
        <v>67</v>
      </c>
      <c r="G20" s="58" t="s">
        <v>72</v>
      </c>
      <c r="H20" s="58"/>
      <c r="I20" s="58"/>
      <c r="J20" s="65"/>
      <c r="K20" s="11" t="s">
        <v>13</v>
      </c>
      <c r="L20" s="31"/>
      <c r="M20" s="31"/>
      <c r="N20" s="31"/>
      <c r="O20" s="31"/>
      <c r="P20" s="31"/>
      <c r="Q20" s="31"/>
      <c r="R20" s="32" t="str">
        <f t="shared" si="0"/>
        <v/>
      </c>
      <c r="S20" s="32" t="str">
        <f t="shared" si="1"/>
        <v/>
      </c>
      <c r="T20" s="32" t="str" cm="1">
        <f t="array" aca="1" ref="T20" ca="1">IFERROR(S20*S34(Q20/P20),"")</f>
        <v/>
      </c>
      <c r="U20" s="11" t="s">
        <v>358</v>
      </c>
      <c r="V20" s="11"/>
      <c r="W20" s="21"/>
    </row>
    <row r="21" spans="2:23" ht="121.15" customHeight="1" x14ac:dyDescent="0.2">
      <c r="B21" s="58" t="s">
        <v>54</v>
      </c>
      <c r="C21" s="57" t="s">
        <v>55</v>
      </c>
      <c r="D21" s="57" t="s">
        <v>83</v>
      </c>
      <c r="E21" s="54" t="s">
        <v>68</v>
      </c>
      <c r="F21" s="57" t="s">
        <v>69</v>
      </c>
      <c r="G21" s="58" t="s">
        <v>79</v>
      </c>
      <c r="H21" s="58" t="s">
        <v>81</v>
      </c>
      <c r="I21" s="58"/>
      <c r="J21" s="57" t="s">
        <v>249</v>
      </c>
      <c r="K21" s="11"/>
      <c r="L21" s="31">
        <v>1</v>
      </c>
      <c r="M21" s="31">
        <v>1</v>
      </c>
      <c r="N21" s="31">
        <v>30</v>
      </c>
      <c r="O21" s="31">
        <v>30</v>
      </c>
      <c r="P21" s="31"/>
      <c r="Q21" s="31"/>
      <c r="R21" s="32">
        <f t="shared" ref="R21:R100" si="2">IFERROR((M21/L21),"")</f>
        <v>1</v>
      </c>
      <c r="S21" s="32">
        <f t="shared" ref="S21:S100" si="3">IFERROR(R21*(N21/O21),"")</f>
        <v>1</v>
      </c>
      <c r="T21" s="32" t="str" cm="1">
        <f t="array" aca="1" ref="T21" ca="1">IFERROR(S21*S37(Q21/P21),"")</f>
        <v/>
      </c>
      <c r="U21" s="11"/>
      <c r="V21" s="11"/>
      <c r="W21" s="21"/>
    </row>
    <row r="22" spans="2:23" ht="135.6" customHeight="1" x14ac:dyDescent="0.2">
      <c r="B22" s="58" t="s">
        <v>54</v>
      </c>
      <c r="C22" s="57" t="s">
        <v>55</v>
      </c>
      <c r="D22" s="57" t="s">
        <v>83</v>
      </c>
      <c r="E22" s="54" t="s">
        <v>70</v>
      </c>
      <c r="F22" s="58" t="s">
        <v>71</v>
      </c>
      <c r="G22" s="58" t="s">
        <v>75</v>
      </c>
      <c r="H22" s="58" t="s">
        <v>81</v>
      </c>
      <c r="I22" s="58"/>
      <c r="J22" s="58" t="s">
        <v>249</v>
      </c>
      <c r="K22" s="11"/>
      <c r="L22" s="31">
        <v>1</v>
      </c>
      <c r="M22" s="31">
        <v>1</v>
      </c>
      <c r="N22" s="31">
        <v>30</v>
      </c>
      <c r="O22" s="31">
        <v>30</v>
      </c>
      <c r="P22" s="31"/>
      <c r="Q22" s="31"/>
      <c r="R22" s="32">
        <f t="shared" si="2"/>
        <v>1</v>
      </c>
      <c r="S22" s="32">
        <f t="shared" si="3"/>
        <v>1</v>
      </c>
      <c r="T22" s="32" t="str" cm="1">
        <f t="array" aca="1" ref="T22" ca="1">IFERROR(S22*S39(Q22/P22),"")</f>
        <v/>
      </c>
      <c r="U22" s="11" t="s">
        <v>356</v>
      </c>
      <c r="V22" s="11"/>
      <c r="W22" s="21"/>
    </row>
    <row r="23" spans="2:23" ht="150" customHeight="1" x14ac:dyDescent="0.2">
      <c r="B23" s="58"/>
      <c r="C23" s="57" t="s">
        <v>55</v>
      </c>
      <c r="D23" s="57" t="s">
        <v>83</v>
      </c>
      <c r="E23" s="54" t="s">
        <v>250</v>
      </c>
      <c r="F23" s="54" t="s">
        <v>251</v>
      </c>
      <c r="G23" s="55" t="s">
        <v>75</v>
      </c>
      <c r="H23" s="67"/>
      <c r="I23" s="67"/>
      <c r="J23" s="67" t="s">
        <v>254</v>
      </c>
      <c r="K23" s="11"/>
      <c r="L23" s="17">
        <v>1</v>
      </c>
      <c r="M23" s="17">
        <v>1</v>
      </c>
      <c r="N23" s="37">
        <v>30</v>
      </c>
      <c r="O23" s="38">
        <v>30</v>
      </c>
      <c r="P23" s="38"/>
      <c r="Q23" s="38"/>
      <c r="R23" s="1">
        <f>IFERROR((M23/L23),"")</f>
        <v>1</v>
      </c>
      <c r="S23" s="1">
        <f>IFERROR(R23*(N23/O23),"")</f>
        <v>1</v>
      </c>
      <c r="T23" s="1" t="str" cm="1">
        <f t="array" aca="1" ref="T23" ca="1">IFERROR(S23*S41(Q23/P23),"")</f>
        <v/>
      </c>
      <c r="U23" s="11"/>
      <c r="V23" s="11"/>
      <c r="W23" s="21"/>
    </row>
    <row r="24" spans="2:23" ht="123" customHeight="1" x14ac:dyDescent="0.2">
      <c r="B24" s="58"/>
      <c r="C24" s="57" t="s">
        <v>55</v>
      </c>
      <c r="D24" s="57" t="s">
        <v>83</v>
      </c>
      <c r="E24" s="54" t="s">
        <v>252</v>
      </c>
      <c r="F24" s="55" t="s">
        <v>253</v>
      </c>
      <c r="G24" s="55" t="s">
        <v>75</v>
      </c>
      <c r="H24" s="67"/>
      <c r="I24" s="67"/>
      <c r="J24" s="67" t="s">
        <v>254</v>
      </c>
      <c r="K24" s="11"/>
      <c r="L24" s="17">
        <v>1</v>
      </c>
      <c r="M24" s="17">
        <v>1</v>
      </c>
      <c r="N24" s="37">
        <v>30</v>
      </c>
      <c r="O24" s="38">
        <v>30</v>
      </c>
      <c r="P24" s="38"/>
      <c r="Q24" s="38"/>
      <c r="R24" s="1">
        <f>IFERROR((M24/L24),"")</f>
        <v>1</v>
      </c>
      <c r="S24" s="1">
        <f>IFERROR(R24*(N24/O24),"")</f>
        <v>1</v>
      </c>
      <c r="T24" s="1" t="str" cm="1">
        <f t="array" aca="1" ref="T24" ca="1">IFERROR(S24*S41(Q24/P24),"")</f>
        <v/>
      </c>
      <c r="U24" s="11"/>
      <c r="V24" s="11"/>
      <c r="W24" s="21"/>
    </row>
    <row r="25" spans="2:23" ht="148.9" customHeight="1" x14ac:dyDescent="0.2">
      <c r="B25" s="58" t="s">
        <v>85</v>
      </c>
      <c r="C25" s="58" t="s">
        <v>86</v>
      </c>
      <c r="D25" s="58" t="s">
        <v>89</v>
      </c>
      <c r="E25" s="58" t="s">
        <v>87</v>
      </c>
      <c r="F25" s="59" t="s">
        <v>88</v>
      </c>
      <c r="G25" s="58" t="s">
        <v>79</v>
      </c>
      <c r="H25" s="58" t="s">
        <v>90</v>
      </c>
      <c r="I25" s="33"/>
      <c r="J25" s="33" t="s">
        <v>254</v>
      </c>
      <c r="K25" s="11"/>
      <c r="L25" s="31">
        <v>1</v>
      </c>
      <c r="M25" s="31">
        <v>1</v>
      </c>
      <c r="N25" s="31">
        <v>30</v>
      </c>
      <c r="O25" s="31">
        <v>30</v>
      </c>
      <c r="P25" s="31"/>
      <c r="Q25" s="31"/>
      <c r="R25" s="32">
        <f t="shared" si="2"/>
        <v>1</v>
      </c>
      <c r="S25" s="32">
        <f t="shared" si="3"/>
        <v>1</v>
      </c>
      <c r="T25" s="32" t="str" cm="1">
        <f t="array" aca="1" ref="T25" ca="1">IFERROR(S25*S40(Q25/P25),"")</f>
        <v/>
      </c>
      <c r="U25" s="11"/>
      <c r="V25" s="11"/>
      <c r="W25" s="21"/>
    </row>
    <row r="26" spans="2:23" ht="196.9" customHeight="1" x14ac:dyDescent="0.2">
      <c r="B26" s="58" t="s">
        <v>91</v>
      </c>
      <c r="C26" s="54" t="s">
        <v>92</v>
      </c>
      <c r="D26" s="57" t="s">
        <v>93</v>
      </c>
      <c r="E26" s="54" t="s">
        <v>255</v>
      </c>
      <c r="F26" s="54" t="s">
        <v>256</v>
      </c>
      <c r="G26" s="55" t="s">
        <v>72</v>
      </c>
      <c r="H26" s="55"/>
      <c r="I26" s="33"/>
      <c r="J26" s="33" t="s">
        <v>249</v>
      </c>
      <c r="K26" s="11"/>
      <c r="L26" s="17">
        <v>1</v>
      </c>
      <c r="M26" s="17">
        <v>1</v>
      </c>
      <c r="N26" s="37">
        <v>30</v>
      </c>
      <c r="O26" s="38">
        <v>30</v>
      </c>
      <c r="P26" s="38"/>
      <c r="Q26" s="38"/>
      <c r="R26" s="1">
        <f>IFERROR((M26/L26),"")</f>
        <v>1</v>
      </c>
      <c r="S26" s="1">
        <f>IFERROR(R26*(N26/O26),"")</f>
        <v>1</v>
      </c>
      <c r="T26" s="1" t="str" cm="1">
        <f t="array" aca="1" ref="T26" ca="1">IFERROR(S26*S49(Q26/P26),"")</f>
        <v/>
      </c>
      <c r="U26" s="11"/>
      <c r="V26" s="11"/>
      <c r="W26" s="21"/>
    </row>
    <row r="27" spans="2:23" ht="188.45" customHeight="1" x14ac:dyDescent="0.2">
      <c r="B27" s="58" t="s">
        <v>91</v>
      </c>
      <c r="C27" s="54" t="s">
        <v>92</v>
      </c>
      <c r="D27" s="57" t="s">
        <v>93</v>
      </c>
      <c r="E27" s="54" t="s">
        <v>257</v>
      </c>
      <c r="F27" s="55" t="s">
        <v>258</v>
      </c>
      <c r="G27" s="55" t="s">
        <v>79</v>
      </c>
      <c r="H27" s="55" t="s">
        <v>72</v>
      </c>
      <c r="I27" s="33"/>
      <c r="J27" s="33" t="s">
        <v>249</v>
      </c>
      <c r="K27" s="11"/>
      <c r="L27" s="17">
        <v>1</v>
      </c>
      <c r="M27" s="17">
        <v>1</v>
      </c>
      <c r="N27" s="37">
        <v>30</v>
      </c>
      <c r="O27" s="38">
        <v>30</v>
      </c>
      <c r="P27" s="38"/>
      <c r="Q27" s="38"/>
      <c r="R27" s="1">
        <f>IFERROR((M27/L27),"")</f>
        <v>1</v>
      </c>
      <c r="S27" s="1">
        <f>IFERROR(R27*(N27/O27),"")</f>
        <v>1</v>
      </c>
      <c r="T27" s="1" t="str" cm="1">
        <f t="array" aca="1" ref="T27" ca="1">IFERROR(S27*S49(Q27/P27),"")</f>
        <v/>
      </c>
      <c r="U27" s="11"/>
      <c r="V27" s="11"/>
      <c r="W27" s="21"/>
    </row>
    <row r="28" spans="2:23" ht="180.6" customHeight="1" x14ac:dyDescent="0.2">
      <c r="B28" s="58" t="s">
        <v>91</v>
      </c>
      <c r="C28" s="57" t="s">
        <v>92</v>
      </c>
      <c r="D28" s="57" t="s">
        <v>93</v>
      </c>
      <c r="E28" s="57" t="s">
        <v>94</v>
      </c>
      <c r="F28" s="58" t="s">
        <v>95</v>
      </c>
      <c r="G28" s="59" t="s">
        <v>100</v>
      </c>
      <c r="H28" s="58"/>
      <c r="I28" s="33"/>
      <c r="J28" s="33" t="s">
        <v>259</v>
      </c>
      <c r="K28" s="11"/>
      <c r="L28" s="31">
        <v>1</v>
      </c>
      <c r="M28" s="31">
        <v>1</v>
      </c>
      <c r="N28" s="31">
        <v>31</v>
      </c>
      <c r="O28" s="31">
        <v>31</v>
      </c>
      <c r="P28" s="31"/>
      <c r="Q28" s="31"/>
      <c r="R28" s="32">
        <f t="shared" si="2"/>
        <v>1</v>
      </c>
      <c r="S28" s="32">
        <f t="shared" si="3"/>
        <v>1</v>
      </c>
      <c r="T28" s="32" t="str" cm="1">
        <f t="array" aca="1" ref="T28" ca="1">IFERROR(S28*S41(Q28/P28),"")</f>
        <v/>
      </c>
      <c r="U28" s="11"/>
      <c r="V28" s="11"/>
      <c r="W28" s="21"/>
    </row>
    <row r="29" spans="2:23" ht="202.15" customHeight="1" x14ac:dyDescent="0.2">
      <c r="B29" s="58" t="s">
        <v>91</v>
      </c>
      <c r="C29" s="57" t="s">
        <v>92</v>
      </c>
      <c r="D29" s="57" t="s">
        <v>93</v>
      </c>
      <c r="E29" s="57" t="s">
        <v>96</v>
      </c>
      <c r="F29" s="57" t="s">
        <v>97</v>
      </c>
      <c r="G29" s="58" t="s">
        <v>72</v>
      </c>
      <c r="H29" s="58"/>
      <c r="I29" s="58"/>
      <c r="J29" s="33" t="s">
        <v>249</v>
      </c>
      <c r="K29" s="11"/>
      <c r="L29" s="31">
        <v>1</v>
      </c>
      <c r="M29" s="31">
        <v>1</v>
      </c>
      <c r="N29" s="31">
        <v>30</v>
      </c>
      <c r="O29" s="31">
        <v>30</v>
      </c>
      <c r="P29" s="31"/>
      <c r="Q29" s="31"/>
      <c r="R29" s="32">
        <f t="shared" si="2"/>
        <v>1</v>
      </c>
      <c r="S29" s="32">
        <f t="shared" si="3"/>
        <v>1</v>
      </c>
      <c r="T29" s="32" t="str" cm="1">
        <f t="array" aca="1" ref="T29" ca="1">IFERROR(S29*S47(Q29/P29),"")</f>
        <v/>
      </c>
      <c r="U29" s="11"/>
      <c r="V29" s="11"/>
      <c r="W29" s="21"/>
    </row>
    <row r="30" spans="2:23" ht="186.6" customHeight="1" x14ac:dyDescent="0.2">
      <c r="B30" s="58" t="s">
        <v>91</v>
      </c>
      <c r="C30" s="57" t="s">
        <v>92</v>
      </c>
      <c r="D30" s="57" t="s">
        <v>93</v>
      </c>
      <c r="E30" s="54" t="s">
        <v>260</v>
      </c>
      <c r="F30" s="54" t="s">
        <v>261</v>
      </c>
      <c r="G30" s="55" t="s">
        <v>79</v>
      </c>
      <c r="H30" s="55" t="s">
        <v>165</v>
      </c>
      <c r="I30" s="58"/>
      <c r="J30" s="33" t="s">
        <v>262</v>
      </c>
      <c r="K30" s="11"/>
      <c r="L30" s="31">
        <v>1</v>
      </c>
      <c r="M30" s="31">
        <v>1</v>
      </c>
      <c r="N30" s="31">
        <v>31</v>
      </c>
      <c r="O30" s="31">
        <v>31</v>
      </c>
      <c r="P30" s="34"/>
      <c r="Q30" s="34"/>
      <c r="R30" s="32">
        <f t="shared" si="2"/>
        <v>1</v>
      </c>
      <c r="S30" s="35">
        <f t="shared" si="3"/>
        <v>1</v>
      </c>
      <c r="T30" s="35" t="str" cm="1">
        <f t="array" aca="1" ref="T30" ca="1">IFERROR(S30*S48(Q30/P30),"")</f>
        <v/>
      </c>
      <c r="U30" s="33"/>
      <c r="V30" s="33"/>
      <c r="W30" s="36"/>
    </row>
    <row r="31" spans="2:23" ht="170.45" customHeight="1" x14ac:dyDescent="0.2">
      <c r="B31" s="58" t="s">
        <v>91</v>
      </c>
      <c r="C31" s="57" t="s">
        <v>92</v>
      </c>
      <c r="D31" s="57" t="s">
        <v>93</v>
      </c>
      <c r="E31" s="57" t="s">
        <v>98</v>
      </c>
      <c r="F31" s="57" t="s">
        <v>99</v>
      </c>
      <c r="G31" s="58" t="s">
        <v>79</v>
      </c>
      <c r="H31" s="58" t="s">
        <v>90</v>
      </c>
      <c r="I31" s="58"/>
      <c r="J31" s="33" t="s">
        <v>249</v>
      </c>
      <c r="K31" s="11"/>
      <c r="L31" s="31">
        <v>1</v>
      </c>
      <c r="M31" s="31">
        <v>1</v>
      </c>
      <c r="N31" s="31">
        <v>30</v>
      </c>
      <c r="O31" s="31">
        <v>30</v>
      </c>
      <c r="P31" s="31"/>
      <c r="Q31" s="31"/>
      <c r="R31" s="32">
        <f>IFERROR((M31/L31),"")</f>
        <v>1</v>
      </c>
      <c r="S31" s="32">
        <f>IFERROR(R31*(N31/O31),"")</f>
        <v>1</v>
      </c>
      <c r="T31" s="32" t="str" cm="1">
        <f t="array" aca="1" ref="T31" ca="1">IFERROR(S31*S49(Q31/P31),"")</f>
        <v/>
      </c>
      <c r="U31" s="11"/>
      <c r="V31" s="11"/>
      <c r="W31" s="21"/>
    </row>
    <row r="32" spans="2:23" ht="196.15" customHeight="1" x14ac:dyDescent="0.2">
      <c r="B32" s="58" t="s">
        <v>91</v>
      </c>
      <c r="C32" s="57" t="s">
        <v>92</v>
      </c>
      <c r="D32" s="57" t="s">
        <v>93</v>
      </c>
      <c r="E32" s="54" t="s">
        <v>263</v>
      </c>
      <c r="F32" s="54" t="s">
        <v>362</v>
      </c>
      <c r="G32" s="55" t="s">
        <v>79</v>
      </c>
      <c r="H32" s="55" t="s">
        <v>90</v>
      </c>
      <c r="I32" s="33"/>
      <c r="J32" s="33" t="s">
        <v>262</v>
      </c>
      <c r="K32" s="11"/>
      <c r="L32" s="31">
        <v>1</v>
      </c>
      <c r="M32" s="31">
        <v>1</v>
      </c>
      <c r="N32" s="31">
        <v>31</v>
      </c>
      <c r="O32" s="31">
        <v>31</v>
      </c>
      <c r="P32" s="31"/>
      <c r="Q32" s="31"/>
      <c r="R32" s="32">
        <f>IFERROR((M32/L32),"")</f>
        <v>1</v>
      </c>
      <c r="S32" s="32">
        <f>IFERROR(R32*(N32/O32),"")</f>
        <v>1</v>
      </c>
      <c r="T32" s="32" t="str" cm="1">
        <f t="array" aca="1" ref="T32" ca="1">IFERROR(S32*S50(Q32/P32),"")</f>
        <v/>
      </c>
      <c r="U32" s="11"/>
      <c r="V32" s="11"/>
      <c r="W32" s="21"/>
    </row>
    <row r="33" spans="2:23" ht="208.9" customHeight="1" x14ac:dyDescent="0.2">
      <c r="B33" s="58" t="s">
        <v>91</v>
      </c>
      <c r="C33" s="54" t="s">
        <v>102</v>
      </c>
      <c r="D33" s="54" t="s">
        <v>264</v>
      </c>
      <c r="E33" s="54" t="s">
        <v>104</v>
      </c>
      <c r="F33" s="54" t="s">
        <v>265</v>
      </c>
      <c r="G33" s="55" t="s">
        <v>75</v>
      </c>
      <c r="H33" s="55" t="s">
        <v>81</v>
      </c>
      <c r="I33" s="33"/>
      <c r="J33" s="33"/>
      <c r="K33" s="11" t="s">
        <v>13</v>
      </c>
      <c r="L33" s="17"/>
      <c r="M33" s="17"/>
      <c r="N33" s="37"/>
      <c r="O33" s="38"/>
      <c r="P33" s="38"/>
      <c r="Q33" s="38"/>
      <c r="R33" s="1" t="str">
        <f>IFERROR((M33/L33),"")</f>
        <v/>
      </c>
      <c r="S33" s="1" t="str">
        <f>IFERROR(R33*(N33/O33),"")</f>
        <v/>
      </c>
      <c r="T33" s="1" t="str" cm="1">
        <f t="array" aca="1" ref="T33" ca="1">IFERROR(S33*S60(Q33/P33),"")</f>
        <v/>
      </c>
      <c r="U33" s="11" t="s">
        <v>354</v>
      </c>
      <c r="V33" s="11"/>
      <c r="W33" s="21"/>
    </row>
    <row r="34" spans="2:23" ht="220.9" customHeight="1" x14ac:dyDescent="0.2">
      <c r="B34" s="58" t="s">
        <v>91</v>
      </c>
      <c r="C34" s="57" t="s">
        <v>102</v>
      </c>
      <c r="D34" s="57" t="s">
        <v>103</v>
      </c>
      <c r="E34" s="54" t="s">
        <v>266</v>
      </c>
      <c r="F34" s="57" t="s">
        <v>101</v>
      </c>
      <c r="G34" s="33" t="s">
        <v>75</v>
      </c>
      <c r="H34" s="33"/>
      <c r="I34" s="33"/>
      <c r="J34" s="33" t="s">
        <v>249</v>
      </c>
      <c r="K34" s="11"/>
      <c r="L34" s="31">
        <v>1</v>
      </c>
      <c r="M34" s="31">
        <v>0.9</v>
      </c>
      <c r="N34" s="31">
        <v>30</v>
      </c>
      <c r="O34" s="31">
        <v>30</v>
      </c>
      <c r="P34" s="31"/>
      <c r="Q34" s="31"/>
      <c r="R34" s="32">
        <f t="shared" si="2"/>
        <v>0.9</v>
      </c>
      <c r="S34" s="32">
        <f t="shared" si="3"/>
        <v>0.9</v>
      </c>
      <c r="T34" s="32" t="str" cm="1">
        <f t="array" aca="1" ref="T34" ca="1">IFERROR(S34*S51(Q34/P34),"")</f>
        <v/>
      </c>
      <c r="U34" s="11" t="s">
        <v>363</v>
      </c>
      <c r="V34" s="11"/>
      <c r="W34" s="21"/>
    </row>
    <row r="35" spans="2:23" ht="210" customHeight="1" x14ac:dyDescent="0.2">
      <c r="B35" s="58" t="s">
        <v>91</v>
      </c>
      <c r="C35" s="57" t="s">
        <v>102</v>
      </c>
      <c r="D35" s="57" t="s">
        <v>103</v>
      </c>
      <c r="E35" s="54" t="s">
        <v>106</v>
      </c>
      <c r="F35" s="54" t="s">
        <v>267</v>
      </c>
      <c r="G35" s="55" t="s">
        <v>81</v>
      </c>
      <c r="H35" s="33"/>
      <c r="I35" s="33"/>
      <c r="J35" s="33" t="s">
        <v>249</v>
      </c>
      <c r="K35" s="11"/>
      <c r="L35" s="31">
        <v>1</v>
      </c>
      <c r="M35" s="31">
        <v>1</v>
      </c>
      <c r="N35" s="31">
        <v>30</v>
      </c>
      <c r="O35" s="31">
        <v>30</v>
      </c>
      <c r="P35" s="38"/>
      <c r="Q35" s="38"/>
      <c r="R35" s="1">
        <f>IFERROR((M35/L35),"")</f>
        <v>1</v>
      </c>
      <c r="S35" s="1">
        <f>IFERROR(R35*(N35/O35),"")</f>
        <v>1</v>
      </c>
      <c r="T35" s="1" t="str" cm="1">
        <f t="array" aca="1" ref="T35" ca="1">IFERROR(S35*S61(Q35/P35),"")</f>
        <v/>
      </c>
      <c r="U35" s="11"/>
      <c r="V35" s="11"/>
      <c r="W35" s="21"/>
    </row>
    <row r="36" spans="2:23" ht="202.15" customHeight="1" x14ac:dyDescent="0.2">
      <c r="B36" s="58" t="s">
        <v>91</v>
      </c>
      <c r="C36" s="57" t="s">
        <v>102</v>
      </c>
      <c r="D36" s="57" t="s">
        <v>103</v>
      </c>
      <c r="E36" s="54" t="s">
        <v>108</v>
      </c>
      <c r="F36" s="54" t="s">
        <v>268</v>
      </c>
      <c r="G36" s="55" t="s">
        <v>75</v>
      </c>
      <c r="H36" s="55" t="s">
        <v>81</v>
      </c>
      <c r="I36" s="33"/>
      <c r="J36" s="33" t="s">
        <v>249</v>
      </c>
      <c r="K36" s="11"/>
      <c r="L36" s="31">
        <v>1</v>
      </c>
      <c r="M36" s="31">
        <v>0.8</v>
      </c>
      <c r="N36" s="31">
        <v>30</v>
      </c>
      <c r="O36" s="31">
        <v>30</v>
      </c>
      <c r="P36" s="38"/>
      <c r="Q36" s="38"/>
      <c r="R36" s="1">
        <f>IFERROR((M36/L36),"")</f>
        <v>0.8</v>
      </c>
      <c r="S36" s="1">
        <f>IFERROR(R36*(N36/O36),"")</f>
        <v>0.8</v>
      </c>
      <c r="T36" s="1" t="str" cm="1">
        <f t="array" aca="1" ref="T36" ca="1">IFERROR(S36*S61(Q36/P36),"")</f>
        <v/>
      </c>
      <c r="U36" s="11" t="s">
        <v>364</v>
      </c>
      <c r="V36" s="11"/>
      <c r="W36" s="21"/>
    </row>
    <row r="37" spans="2:23" ht="207.6" customHeight="1" x14ac:dyDescent="0.2">
      <c r="B37" s="58" t="s">
        <v>91</v>
      </c>
      <c r="C37" s="66" t="s">
        <v>102</v>
      </c>
      <c r="D37" s="66" t="s">
        <v>103</v>
      </c>
      <c r="E37" s="57" t="s">
        <v>110</v>
      </c>
      <c r="F37" s="57" t="s">
        <v>105</v>
      </c>
      <c r="G37" s="33" t="s">
        <v>72</v>
      </c>
      <c r="H37" s="33"/>
      <c r="I37" s="33"/>
      <c r="J37" s="65" t="s">
        <v>248</v>
      </c>
      <c r="K37" s="11"/>
      <c r="L37" s="31">
        <v>3</v>
      </c>
      <c r="M37" s="31">
        <v>2.7</v>
      </c>
      <c r="N37" s="31">
        <v>91</v>
      </c>
      <c r="O37" s="31">
        <v>91</v>
      </c>
      <c r="P37" s="31"/>
      <c r="Q37" s="31"/>
      <c r="R37" s="32">
        <f t="shared" si="2"/>
        <v>0.9</v>
      </c>
      <c r="S37" s="32">
        <f t="shared" si="3"/>
        <v>0.9</v>
      </c>
      <c r="T37" s="32" t="str" cm="1">
        <f t="array" aca="1" ref="T37" ca="1">IFERROR(S37*S52(Q37/P37),"")</f>
        <v/>
      </c>
      <c r="U37" s="11" t="s">
        <v>365</v>
      </c>
      <c r="V37" s="11"/>
      <c r="W37" s="21"/>
    </row>
    <row r="38" spans="2:23" ht="228" x14ac:dyDescent="0.2">
      <c r="B38" s="58" t="s">
        <v>91</v>
      </c>
      <c r="C38" s="56" t="s">
        <v>102</v>
      </c>
      <c r="D38" s="56" t="s">
        <v>271</v>
      </c>
      <c r="E38" s="56" t="s">
        <v>269</v>
      </c>
      <c r="F38" s="56" t="s">
        <v>270</v>
      </c>
      <c r="G38" s="33" t="s">
        <v>75</v>
      </c>
      <c r="H38" s="33"/>
      <c r="I38" s="33"/>
      <c r="J38" s="33" t="s">
        <v>249</v>
      </c>
      <c r="K38" s="11"/>
      <c r="L38" s="17">
        <v>1</v>
      </c>
      <c r="M38" s="17">
        <v>1</v>
      </c>
      <c r="N38" s="37">
        <v>30</v>
      </c>
      <c r="O38" s="38">
        <v>30</v>
      </c>
      <c r="P38" s="38"/>
      <c r="Q38" s="38"/>
      <c r="R38" s="1">
        <f>IFERROR((M38/L38),"")</f>
        <v>1</v>
      </c>
      <c r="S38" s="1">
        <f>IFERROR(R38*(N38/O38),"")</f>
        <v>1</v>
      </c>
      <c r="T38" s="1" t="str" cm="1">
        <f t="array" aca="1" ref="T38" ca="1">IFERROR(S38*S62(Q38/P38),"")</f>
        <v/>
      </c>
      <c r="U38" s="11"/>
      <c r="V38" s="11"/>
      <c r="W38" s="21"/>
    </row>
    <row r="39" spans="2:23" ht="228" x14ac:dyDescent="0.2">
      <c r="B39" s="58" t="s">
        <v>91</v>
      </c>
      <c r="C39" s="57" t="s">
        <v>102</v>
      </c>
      <c r="D39" s="57" t="s">
        <v>122</v>
      </c>
      <c r="E39" s="57" t="s">
        <v>272</v>
      </c>
      <c r="F39" s="57" t="s">
        <v>107</v>
      </c>
      <c r="G39" s="58" t="s">
        <v>75</v>
      </c>
      <c r="H39" s="58"/>
      <c r="I39" s="58"/>
      <c r="J39" s="33" t="s">
        <v>84</v>
      </c>
      <c r="K39" s="11"/>
      <c r="L39" s="31">
        <v>1</v>
      </c>
      <c r="M39" s="31">
        <v>1</v>
      </c>
      <c r="N39" s="31">
        <v>31</v>
      </c>
      <c r="O39" s="31">
        <v>31</v>
      </c>
      <c r="P39" s="31"/>
      <c r="Q39" s="31"/>
      <c r="R39" s="32">
        <f t="shared" si="2"/>
        <v>1</v>
      </c>
      <c r="S39" s="32">
        <f t="shared" si="3"/>
        <v>1</v>
      </c>
      <c r="T39" s="32" t="str" cm="1">
        <f t="array" aca="1" ref="T39" ca="1">IFERROR(S39*S53(Q39/P39),"")</f>
        <v/>
      </c>
      <c r="U39" s="11"/>
      <c r="V39" s="11"/>
      <c r="W39" s="21"/>
    </row>
    <row r="40" spans="2:23" ht="228" x14ac:dyDescent="0.2">
      <c r="B40" s="58" t="s">
        <v>91</v>
      </c>
      <c r="C40" s="57" t="s">
        <v>102</v>
      </c>
      <c r="D40" s="57" t="s">
        <v>122</v>
      </c>
      <c r="E40" s="57" t="s">
        <v>112</v>
      </c>
      <c r="F40" s="57" t="s">
        <v>109</v>
      </c>
      <c r="G40" s="58" t="s">
        <v>72</v>
      </c>
      <c r="H40" s="58" t="s">
        <v>127</v>
      </c>
      <c r="I40" s="33"/>
      <c r="J40" s="33" t="s">
        <v>249</v>
      </c>
      <c r="K40" s="11"/>
      <c r="L40" s="31">
        <v>1</v>
      </c>
      <c r="M40" s="31">
        <v>1</v>
      </c>
      <c r="N40" s="31">
        <v>30</v>
      </c>
      <c r="O40" s="31">
        <v>30</v>
      </c>
      <c r="P40" s="31"/>
      <c r="Q40" s="31"/>
      <c r="R40" s="32">
        <f t="shared" si="2"/>
        <v>1</v>
      </c>
      <c r="S40" s="32">
        <f t="shared" si="3"/>
        <v>1</v>
      </c>
      <c r="T40" s="32" t="str" cm="1">
        <f t="array" aca="1" ref="T40" ca="1">IFERROR(S40*S54(Q40/P40),"")</f>
        <v/>
      </c>
      <c r="U40" s="11"/>
      <c r="V40" s="11"/>
      <c r="W40" s="21"/>
    </row>
    <row r="41" spans="2:23" ht="200.45" customHeight="1" x14ac:dyDescent="0.2">
      <c r="B41" s="58" t="s">
        <v>91</v>
      </c>
      <c r="C41" s="57" t="s">
        <v>102</v>
      </c>
      <c r="D41" s="57" t="s">
        <v>122</v>
      </c>
      <c r="E41" s="57" t="s">
        <v>114</v>
      </c>
      <c r="F41" s="57" t="s">
        <v>111</v>
      </c>
      <c r="G41" s="58" t="s">
        <v>75</v>
      </c>
      <c r="H41" s="58"/>
      <c r="I41" s="58"/>
      <c r="J41" s="33" t="s">
        <v>249</v>
      </c>
      <c r="K41" s="11"/>
      <c r="L41" s="31">
        <v>1</v>
      </c>
      <c r="M41" s="31">
        <v>1</v>
      </c>
      <c r="N41" s="31">
        <v>30</v>
      </c>
      <c r="O41" s="31">
        <v>30</v>
      </c>
      <c r="P41" s="31"/>
      <c r="Q41" s="31"/>
      <c r="R41" s="32">
        <f t="shared" si="2"/>
        <v>1</v>
      </c>
      <c r="S41" s="32">
        <f t="shared" si="3"/>
        <v>1</v>
      </c>
      <c r="T41" s="32" t="str" cm="1">
        <f t="array" aca="1" ref="T41" ca="1">IFERROR(S41*S60(Q41/P41),"")</f>
        <v/>
      </c>
      <c r="U41" s="11"/>
      <c r="V41" s="11"/>
      <c r="W41" s="21"/>
    </row>
    <row r="42" spans="2:23" ht="200.45" customHeight="1" x14ac:dyDescent="0.2">
      <c r="B42" s="58" t="s">
        <v>91</v>
      </c>
      <c r="C42" s="54" t="s">
        <v>102</v>
      </c>
      <c r="D42" s="57" t="s">
        <v>271</v>
      </c>
      <c r="E42" s="54" t="s">
        <v>116</v>
      </c>
      <c r="F42" s="54" t="s">
        <v>273</v>
      </c>
      <c r="G42" s="55" t="s">
        <v>81</v>
      </c>
      <c r="H42" s="55"/>
      <c r="I42" s="67"/>
      <c r="J42" s="33" t="s">
        <v>254</v>
      </c>
      <c r="K42" s="11"/>
      <c r="L42" s="31">
        <v>1</v>
      </c>
      <c r="M42" s="31">
        <v>1</v>
      </c>
      <c r="N42" s="31">
        <v>30</v>
      </c>
      <c r="O42" s="31">
        <v>30</v>
      </c>
      <c r="P42" s="38"/>
      <c r="Q42" s="38"/>
      <c r="R42" s="1">
        <f>IFERROR((M42/L42),"")</f>
        <v>1</v>
      </c>
      <c r="S42" s="1">
        <f>IFERROR(R42*(N42/O42),"")</f>
        <v>1</v>
      </c>
      <c r="T42" s="1" t="str" cm="1">
        <f t="array" aca="1" ref="T42" ca="1">IFERROR(S42*S64(Q42/P42),"")</f>
        <v/>
      </c>
      <c r="U42" s="11"/>
      <c r="V42" s="11"/>
      <c r="W42" s="21"/>
    </row>
    <row r="43" spans="2:23" ht="214.9" customHeight="1" x14ac:dyDescent="0.2">
      <c r="B43" s="58" t="s">
        <v>91</v>
      </c>
      <c r="C43" s="54" t="s">
        <v>102</v>
      </c>
      <c r="D43" s="57" t="s">
        <v>271</v>
      </c>
      <c r="E43" s="54" t="s">
        <v>274</v>
      </c>
      <c r="F43" s="54" t="s">
        <v>275</v>
      </c>
      <c r="G43" s="55" t="s">
        <v>75</v>
      </c>
      <c r="H43" s="55" t="s">
        <v>81</v>
      </c>
      <c r="I43" s="67"/>
      <c r="J43" s="33" t="s">
        <v>262</v>
      </c>
      <c r="K43" s="11"/>
      <c r="L43" s="31">
        <v>1</v>
      </c>
      <c r="M43" s="31">
        <v>1</v>
      </c>
      <c r="N43" s="31">
        <v>31</v>
      </c>
      <c r="O43" s="31">
        <v>31</v>
      </c>
      <c r="P43" s="38"/>
      <c r="Q43" s="38"/>
      <c r="R43" s="1">
        <f>IFERROR((M43/L43),"")</f>
        <v>1</v>
      </c>
      <c r="S43" s="1">
        <f>IFERROR(R43*(N43/O43),"")</f>
        <v>1</v>
      </c>
      <c r="T43" s="1" t="str" cm="1">
        <f t="array" aca="1" ref="T43" ca="1">IFERROR(S43*S67(Q43/P43),"")</f>
        <v/>
      </c>
      <c r="U43" s="11"/>
      <c r="V43" s="11"/>
      <c r="W43" s="21"/>
    </row>
    <row r="44" spans="2:23" ht="210.6" customHeight="1" x14ac:dyDescent="0.2">
      <c r="B44" s="58" t="s">
        <v>91</v>
      </c>
      <c r="C44" s="54" t="s">
        <v>102</v>
      </c>
      <c r="D44" s="57" t="s">
        <v>271</v>
      </c>
      <c r="E44" s="54" t="s">
        <v>279</v>
      </c>
      <c r="F44" s="54" t="s">
        <v>280</v>
      </c>
      <c r="G44" s="55" t="s">
        <v>75</v>
      </c>
      <c r="H44" s="68"/>
      <c r="I44" s="67"/>
      <c r="J44" s="33"/>
      <c r="K44" s="11" t="s">
        <v>13</v>
      </c>
      <c r="L44" s="17"/>
      <c r="M44" s="17"/>
      <c r="N44" s="37"/>
      <c r="O44" s="38"/>
      <c r="P44" s="38"/>
      <c r="Q44" s="38"/>
      <c r="R44" s="1" t="str">
        <f>IFERROR((M44/L44),"")</f>
        <v/>
      </c>
      <c r="S44" s="1" t="str">
        <f>IFERROR(R44*(N44/O44),"")</f>
        <v/>
      </c>
      <c r="T44" s="1" t="str" cm="1">
        <f t="array" aca="1" ref="T44" ca="1">IFERROR(S44*S63(Q44/P44),"")</f>
        <v/>
      </c>
      <c r="U44" s="11" t="s">
        <v>354</v>
      </c>
      <c r="V44" s="11"/>
      <c r="W44" s="21"/>
    </row>
    <row r="45" spans="2:23" ht="219.6" customHeight="1" x14ac:dyDescent="0.2">
      <c r="B45" s="58" t="s">
        <v>91</v>
      </c>
      <c r="C45" s="54" t="s">
        <v>102</v>
      </c>
      <c r="D45" s="57" t="s">
        <v>271</v>
      </c>
      <c r="E45" s="54" t="s">
        <v>281</v>
      </c>
      <c r="F45" s="54" t="s">
        <v>282</v>
      </c>
      <c r="G45" s="55" t="s">
        <v>81</v>
      </c>
      <c r="H45" s="68"/>
      <c r="I45" s="67"/>
      <c r="J45" s="33"/>
      <c r="K45" s="11" t="s">
        <v>13</v>
      </c>
      <c r="L45" s="17"/>
      <c r="M45" s="17"/>
      <c r="N45" s="37"/>
      <c r="O45" s="38"/>
      <c r="P45" s="38"/>
      <c r="Q45" s="38"/>
      <c r="R45" s="1" t="str">
        <f>IFERROR((M45/L45),"")</f>
        <v/>
      </c>
      <c r="S45" s="1" t="str">
        <f>IFERROR(R45*(N45/O45),"")</f>
        <v/>
      </c>
      <c r="T45" s="1" t="str" cm="1">
        <f t="array" aca="1" ref="T45" ca="1">IFERROR(S45*S64(Q45/P45),"")</f>
        <v/>
      </c>
      <c r="U45" s="11" t="s">
        <v>354</v>
      </c>
      <c r="V45" s="11"/>
      <c r="W45" s="21"/>
    </row>
    <row r="46" spans="2:23" ht="207.6" customHeight="1" x14ac:dyDescent="0.2">
      <c r="B46" s="58" t="s">
        <v>91</v>
      </c>
      <c r="C46" s="54" t="s">
        <v>102</v>
      </c>
      <c r="D46" s="57" t="s">
        <v>271</v>
      </c>
      <c r="E46" s="54" t="s">
        <v>283</v>
      </c>
      <c r="F46" s="54" t="s">
        <v>284</v>
      </c>
      <c r="G46" s="55" t="s">
        <v>75</v>
      </c>
      <c r="H46" s="68"/>
      <c r="I46" s="67"/>
      <c r="J46" s="33"/>
      <c r="K46" s="11" t="s">
        <v>13</v>
      </c>
      <c r="L46" s="17"/>
      <c r="M46" s="17"/>
      <c r="N46" s="37"/>
      <c r="O46" s="38"/>
      <c r="P46" s="38"/>
      <c r="Q46" s="38"/>
      <c r="R46" s="1" t="str">
        <f>IFERROR((M46/L46),"")</f>
        <v/>
      </c>
      <c r="S46" s="1" t="str">
        <f>IFERROR(R46*(N46/O46),"")</f>
        <v/>
      </c>
      <c r="T46" s="1" t="str" cm="1">
        <f t="array" aca="1" ref="T46" ca="1">IFERROR(S46*S67(Q46/P46),"")</f>
        <v/>
      </c>
      <c r="U46" s="11" t="s">
        <v>354</v>
      </c>
      <c r="V46" s="11"/>
      <c r="W46" s="21"/>
    </row>
    <row r="47" spans="2:23" ht="202.9" customHeight="1" x14ac:dyDescent="0.2">
      <c r="B47" s="58" t="s">
        <v>91</v>
      </c>
      <c r="C47" s="57" t="s">
        <v>102</v>
      </c>
      <c r="D47" s="57" t="s">
        <v>123</v>
      </c>
      <c r="E47" s="57" t="s">
        <v>276</v>
      </c>
      <c r="F47" s="58" t="s">
        <v>113</v>
      </c>
      <c r="G47" s="58" t="s">
        <v>125</v>
      </c>
      <c r="H47" s="58"/>
      <c r="I47" s="33"/>
      <c r="J47" s="65" t="s">
        <v>248</v>
      </c>
      <c r="K47" s="11"/>
      <c r="L47" s="31">
        <v>3</v>
      </c>
      <c r="M47" s="31">
        <v>2.4</v>
      </c>
      <c r="N47" s="31">
        <v>91</v>
      </c>
      <c r="O47" s="31">
        <v>91</v>
      </c>
      <c r="P47" s="31"/>
      <c r="Q47" s="31"/>
      <c r="R47" s="32">
        <f t="shared" si="2"/>
        <v>0.79999999999999993</v>
      </c>
      <c r="S47" s="32">
        <f t="shared" si="3"/>
        <v>0.79999999999999993</v>
      </c>
      <c r="T47" s="32" t="str" cm="1">
        <f t="array" aca="1" ref="T47" ca="1">IFERROR(S47*S61(Q47/P47),"")</f>
        <v/>
      </c>
      <c r="U47" s="11" t="s">
        <v>360</v>
      </c>
      <c r="V47" s="11"/>
      <c r="W47" s="21"/>
    </row>
    <row r="48" spans="2:23" ht="202.9" customHeight="1" x14ac:dyDescent="0.2">
      <c r="B48" s="58" t="s">
        <v>91</v>
      </c>
      <c r="C48" s="57" t="s">
        <v>102</v>
      </c>
      <c r="D48" s="57" t="s">
        <v>123</v>
      </c>
      <c r="E48" s="57" t="s">
        <v>277</v>
      </c>
      <c r="F48" s="57" t="s">
        <v>115</v>
      </c>
      <c r="G48" s="58" t="s">
        <v>81</v>
      </c>
      <c r="H48" s="58"/>
      <c r="I48" s="58"/>
      <c r="J48" s="33" t="s">
        <v>249</v>
      </c>
      <c r="K48" s="11"/>
      <c r="L48" s="31">
        <v>1</v>
      </c>
      <c r="M48" s="31">
        <v>1</v>
      </c>
      <c r="N48" s="31">
        <v>30</v>
      </c>
      <c r="O48" s="31">
        <v>30</v>
      </c>
      <c r="P48" s="31"/>
      <c r="Q48" s="31"/>
      <c r="R48" s="32">
        <f t="shared" si="2"/>
        <v>1</v>
      </c>
      <c r="S48" s="32">
        <f t="shared" si="3"/>
        <v>1</v>
      </c>
      <c r="T48" s="32" t="str" cm="1">
        <f t="array" aca="1" ref="T48" ca="1">IFERROR(S48*S62(Q48/P48),"")</f>
        <v/>
      </c>
      <c r="U48" s="11"/>
      <c r="V48" s="11"/>
      <c r="W48" s="21"/>
    </row>
    <row r="49" spans="2:23" ht="209.45" customHeight="1" x14ac:dyDescent="0.2">
      <c r="B49" s="58" t="s">
        <v>91</v>
      </c>
      <c r="C49" s="57" t="s">
        <v>102</v>
      </c>
      <c r="D49" s="57" t="s">
        <v>123</v>
      </c>
      <c r="E49" s="57" t="s">
        <v>278</v>
      </c>
      <c r="F49" s="58" t="s">
        <v>117</v>
      </c>
      <c r="G49" s="58" t="s">
        <v>75</v>
      </c>
      <c r="H49" s="58" t="s">
        <v>81</v>
      </c>
      <c r="I49" s="58"/>
      <c r="J49" s="33" t="s">
        <v>249</v>
      </c>
      <c r="K49" s="11"/>
      <c r="L49" s="31">
        <v>1</v>
      </c>
      <c r="M49" s="31">
        <v>0.9</v>
      </c>
      <c r="N49" s="31">
        <v>30</v>
      </c>
      <c r="O49" s="31">
        <v>30</v>
      </c>
      <c r="P49" s="31"/>
      <c r="Q49" s="31"/>
      <c r="R49" s="32">
        <f t="shared" si="2"/>
        <v>0.9</v>
      </c>
      <c r="S49" s="32">
        <f t="shared" si="3"/>
        <v>0.9</v>
      </c>
      <c r="T49" s="32" t="str" cm="1">
        <f t="array" aca="1" ref="T49" ca="1">IFERROR(S49*S63(Q49/P49),"")</f>
        <v/>
      </c>
      <c r="U49" s="11" t="s">
        <v>351</v>
      </c>
      <c r="V49" s="11"/>
      <c r="W49" s="21"/>
    </row>
    <row r="50" spans="2:23" ht="229.9" customHeight="1" x14ac:dyDescent="0.2">
      <c r="B50" s="58" t="s">
        <v>120</v>
      </c>
      <c r="C50" s="62" t="s">
        <v>121</v>
      </c>
      <c r="D50" s="57" t="s">
        <v>124</v>
      </c>
      <c r="E50" s="57" t="s">
        <v>118</v>
      </c>
      <c r="F50" s="57" t="s">
        <v>119</v>
      </c>
      <c r="G50" s="58" t="s">
        <v>75</v>
      </c>
      <c r="H50" s="58" t="s">
        <v>81</v>
      </c>
      <c r="I50" s="57" t="s">
        <v>126</v>
      </c>
      <c r="J50" s="33" t="s">
        <v>249</v>
      </c>
      <c r="K50" s="11"/>
      <c r="L50" s="31">
        <v>1</v>
      </c>
      <c r="M50" s="31">
        <v>1</v>
      </c>
      <c r="N50" s="31">
        <v>31</v>
      </c>
      <c r="O50" s="31">
        <v>31</v>
      </c>
      <c r="P50" s="31"/>
      <c r="Q50" s="31"/>
      <c r="R50" s="32">
        <f t="shared" si="2"/>
        <v>1</v>
      </c>
      <c r="S50" s="32">
        <f t="shared" si="3"/>
        <v>1</v>
      </c>
      <c r="T50" s="32" t="str" cm="1">
        <f t="array" aca="1" ref="T50" ca="1">IFERROR(S50*S64(Q50/P50),"")</f>
        <v/>
      </c>
      <c r="U50" s="11"/>
      <c r="V50" s="11"/>
      <c r="W50" s="21"/>
    </row>
    <row r="51" spans="2:23" ht="216" customHeight="1" x14ac:dyDescent="0.2">
      <c r="B51" s="58" t="s">
        <v>120</v>
      </c>
      <c r="C51" s="63" t="s">
        <v>121</v>
      </c>
      <c r="D51" s="57" t="s">
        <v>124</v>
      </c>
      <c r="E51" s="57" t="s">
        <v>287</v>
      </c>
      <c r="F51" s="54" t="s">
        <v>288</v>
      </c>
      <c r="G51" s="58" t="s">
        <v>72</v>
      </c>
      <c r="H51" s="54" t="s">
        <v>289</v>
      </c>
      <c r="I51" s="33"/>
      <c r="J51" s="33" t="s">
        <v>254</v>
      </c>
      <c r="K51" s="11"/>
      <c r="L51" s="31">
        <v>1</v>
      </c>
      <c r="M51" s="31">
        <v>1</v>
      </c>
      <c r="N51" s="31">
        <v>30</v>
      </c>
      <c r="O51" s="31">
        <v>30</v>
      </c>
      <c r="P51" s="31"/>
      <c r="Q51" s="31"/>
      <c r="R51" s="32">
        <f t="shared" si="2"/>
        <v>1</v>
      </c>
      <c r="S51" s="32">
        <f t="shared" si="3"/>
        <v>1</v>
      </c>
      <c r="T51" s="32" t="str" cm="1">
        <f t="array" aca="1" ref="T51" ca="1">IFERROR(S51*S67(Q51/P51),"")</f>
        <v/>
      </c>
      <c r="U51" s="11"/>
      <c r="V51" s="11"/>
      <c r="W51" s="21"/>
    </row>
    <row r="52" spans="2:23" ht="226.9" customHeight="1" x14ac:dyDescent="0.2">
      <c r="B52" s="58" t="s">
        <v>120</v>
      </c>
      <c r="C52" s="63" t="s">
        <v>121</v>
      </c>
      <c r="D52" s="57" t="s">
        <v>124</v>
      </c>
      <c r="E52" s="57" t="s">
        <v>285</v>
      </c>
      <c r="F52" s="57" t="s">
        <v>286</v>
      </c>
      <c r="G52" s="58" t="s">
        <v>72</v>
      </c>
      <c r="H52" s="57" t="s">
        <v>128</v>
      </c>
      <c r="I52" s="33"/>
      <c r="J52" s="33" t="s">
        <v>254</v>
      </c>
      <c r="K52" s="11"/>
      <c r="L52" s="31">
        <v>1</v>
      </c>
      <c r="M52" s="31">
        <v>1</v>
      </c>
      <c r="N52" s="31">
        <v>30</v>
      </c>
      <c r="O52" s="31">
        <v>30</v>
      </c>
      <c r="P52" s="31"/>
      <c r="Q52" s="31"/>
      <c r="R52" s="32">
        <f t="shared" si="2"/>
        <v>1</v>
      </c>
      <c r="S52" s="32">
        <f t="shared" si="3"/>
        <v>1</v>
      </c>
      <c r="T52" s="32" t="str" cm="1">
        <f t="array" aca="1" ref="T52" ca="1">IFERROR(S52*S70(Q52/P52),"")</f>
        <v/>
      </c>
      <c r="U52" s="11"/>
      <c r="V52" s="11"/>
      <c r="W52" s="21"/>
    </row>
    <row r="53" spans="2:23" ht="231.6" customHeight="1" x14ac:dyDescent="0.2">
      <c r="B53" s="58" t="s">
        <v>120</v>
      </c>
      <c r="C53" s="70" t="s">
        <v>121</v>
      </c>
      <c r="D53" s="57" t="s">
        <v>292</v>
      </c>
      <c r="E53" s="70" t="s">
        <v>290</v>
      </c>
      <c r="F53" s="71" t="s">
        <v>291</v>
      </c>
      <c r="G53" s="71" t="s">
        <v>293</v>
      </c>
      <c r="H53" s="58"/>
      <c r="I53" s="33"/>
      <c r="J53" s="33" t="s">
        <v>254</v>
      </c>
      <c r="K53" s="11"/>
      <c r="L53" s="31">
        <v>1</v>
      </c>
      <c r="M53" s="31">
        <v>1</v>
      </c>
      <c r="N53" s="31">
        <v>30</v>
      </c>
      <c r="O53" s="31">
        <v>30</v>
      </c>
      <c r="P53" s="31"/>
      <c r="Q53" s="31"/>
      <c r="R53" s="32">
        <f t="shared" si="2"/>
        <v>1</v>
      </c>
      <c r="S53" s="32">
        <f t="shared" si="3"/>
        <v>1</v>
      </c>
      <c r="T53" s="32" t="str" cm="1">
        <f t="array" aca="1" ref="T53" ca="1">IFERROR(S53*S71(Q53/P53),"")</f>
        <v/>
      </c>
      <c r="U53" s="11"/>
      <c r="V53" s="11"/>
      <c r="W53" s="21"/>
    </row>
    <row r="54" spans="2:23" ht="215.45" customHeight="1" x14ac:dyDescent="0.2">
      <c r="B54" s="58" t="s">
        <v>120</v>
      </c>
      <c r="C54" s="70" t="s">
        <v>121</v>
      </c>
      <c r="D54" s="57" t="s">
        <v>292</v>
      </c>
      <c r="E54" s="72" t="s">
        <v>294</v>
      </c>
      <c r="F54" s="73" t="s">
        <v>295</v>
      </c>
      <c r="G54" s="73" t="s">
        <v>296</v>
      </c>
      <c r="H54" s="33"/>
      <c r="I54" s="33"/>
      <c r="J54" s="33" t="s">
        <v>248</v>
      </c>
      <c r="K54" s="11"/>
      <c r="L54" s="31">
        <v>3</v>
      </c>
      <c r="M54" s="31">
        <v>3</v>
      </c>
      <c r="N54" s="31">
        <v>91</v>
      </c>
      <c r="O54" s="31">
        <v>91</v>
      </c>
      <c r="P54" s="31"/>
      <c r="Q54" s="31"/>
      <c r="R54" s="32">
        <f t="shared" si="2"/>
        <v>1</v>
      </c>
      <c r="S54" s="32">
        <f t="shared" si="3"/>
        <v>1</v>
      </c>
      <c r="T54" s="32" t="str" cm="1">
        <f t="array" aca="1" ref="T54" ca="1">IFERROR(S54*S72(Q54/P54),"")</f>
        <v/>
      </c>
      <c r="U54" s="11"/>
      <c r="V54" s="11"/>
      <c r="W54" s="21"/>
    </row>
    <row r="55" spans="2:23" ht="224.45" customHeight="1" x14ac:dyDescent="0.2">
      <c r="B55" s="58" t="s">
        <v>120</v>
      </c>
      <c r="C55" s="72" t="s">
        <v>121</v>
      </c>
      <c r="D55" s="57" t="s">
        <v>292</v>
      </c>
      <c r="E55" s="72" t="s">
        <v>297</v>
      </c>
      <c r="F55" s="73" t="s">
        <v>298</v>
      </c>
      <c r="G55" s="73" t="s">
        <v>306</v>
      </c>
      <c r="H55" s="33"/>
      <c r="I55" s="33"/>
      <c r="J55" s="33" t="s">
        <v>248</v>
      </c>
      <c r="K55" s="11"/>
      <c r="L55" s="17">
        <v>2</v>
      </c>
      <c r="M55" s="17">
        <v>2</v>
      </c>
      <c r="N55" s="37">
        <v>60</v>
      </c>
      <c r="O55" s="38">
        <v>60</v>
      </c>
      <c r="P55" s="38"/>
      <c r="Q55" s="38"/>
      <c r="R55" s="1">
        <f>IFERROR((M55/L55),"")</f>
        <v>1</v>
      </c>
      <c r="S55" s="1">
        <f>IFERROR(R55*(N55/O55),"")</f>
        <v>1</v>
      </c>
      <c r="T55" s="1" t="str" cm="1">
        <f t="array" aca="1" ref="T55" ca="1">IFERROR(S55*S73(Q55/P55),"")</f>
        <v/>
      </c>
      <c r="U55" s="11"/>
      <c r="V55" s="11"/>
      <c r="W55" s="21"/>
    </row>
    <row r="56" spans="2:23" ht="216" customHeight="1" x14ac:dyDescent="0.2">
      <c r="B56" s="58" t="s">
        <v>120</v>
      </c>
      <c r="C56" s="72" t="s">
        <v>121</v>
      </c>
      <c r="D56" s="57" t="s">
        <v>292</v>
      </c>
      <c r="E56" s="72" t="s">
        <v>299</v>
      </c>
      <c r="F56" s="73" t="s">
        <v>300</v>
      </c>
      <c r="G56" s="73" t="s">
        <v>307</v>
      </c>
      <c r="H56" s="33"/>
      <c r="I56" s="33"/>
      <c r="J56" s="33" t="s">
        <v>248</v>
      </c>
      <c r="K56" s="11"/>
      <c r="L56" s="17">
        <v>3</v>
      </c>
      <c r="M56" s="17">
        <v>3</v>
      </c>
      <c r="N56" s="37">
        <v>91</v>
      </c>
      <c r="O56" s="38">
        <v>91</v>
      </c>
      <c r="P56" s="38"/>
      <c r="Q56" s="38"/>
      <c r="R56" s="1">
        <f>IFERROR((M56/L56),"")</f>
        <v>1</v>
      </c>
      <c r="S56" s="1">
        <f>IFERROR(R56*(N56/O56),"")</f>
        <v>1</v>
      </c>
      <c r="T56" s="1" t="str" cm="1">
        <f t="array" aca="1" ref="T56" ca="1">IFERROR(S56*S74(Q56/P56),"")</f>
        <v/>
      </c>
      <c r="U56" s="11"/>
      <c r="V56" s="11"/>
      <c r="W56" s="21"/>
    </row>
    <row r="57" spans="2:23" ht="219.6" customHeight="1" x14ac:dyDescent="0.2">
      <c r="B57" s="58" t="s">
        <v>120</v>
      </c>
      <c r="C57" s="72" t="s">
        <v>121</v>
      </c>
      <c r="D57" s="57" t="s">
        <v>292</v>
      </c>
      <c r="E57" s="72" t="s">
        <v>301</v>
      </c>
      <c r="F57" s="73" t="s">
        <v>302</v>
      </c>
      <c r="G57" s="73" t="s">
        <v>308</v>
      </c>
      <c r="H57" s="33"/>
      <c r="I57" s="33"/>
      <c r="J57" s="33" t="s">
        <v>248</v>
      </c>
      <c r="K57" s="11"/>
      <c r="L57" s="17">
        <v>3</v>
      </c>
      <c r="M57" s="17">
        <v>3</v>
      </c>
      <c r="N57" s="37">
        <v>91</v>
      </c>
      <c r="O57" s="38">
        <v>91</v>
      </c>
      <c r="P57" s="38"/>
      <c r="Q57" s="38"/>
      <c r="R57" s="1">
        <f>IFERROR((M57/L57),"")</f>
        <v>1</v>
      </c>
      <c r="S57" s="1">
        <f>IFERROR(R57*(N57/O57),"")</f>
        <v>1</v>
      </c>
      <c r="T57" s="1" t="str" cm="1">
        <f t="array" aca="1" ref="T57" ca="1">IFERROR(S57*S75(Q57/P57),"")</f>
        <v/>
      </c>
      <c r="U57" s="11"/>
      <c r="V57" s="11"/>
      <c r="W57" s="21"/>
    </row>
    <row r="58" spans="2:23" ht="229.15" customHeight="1" x14ac:dyDescent="0.2">
      <c r="B58" s="58" t="s">
        <v>120</v>
      </c>
      <c r="C58" s="72" t="s">
        <v>121</v>
      </c>
      <c r="D58" s="57" t="s">
        <v>292</v>
      </c>
      <c r="E58" s="72" t="s">
        <v>303</v>
      </c>
      <c r="F58" s="73" t="s">
        <v>304</v>
      </c>
      <c r="G58" s="73" t="s">
        <v>309</v>
      </c>
      <c r="H58" s="33"/>
      <c r="I58" s="33"/>
      <c r="J58" s="33" t="s">
        <v>248</v>
      </c>
      <c r="K58" s="11"/>
      <c r="L58" s="17">
        <v>3</v>
      </c>
      <c r="M58" s="17">
        <v>3</v>
      </c>
      <c r="N58" s="37">
        <v>91</v>
      </c>
      <c r="O58" s="38">
        <v>91</v>
      </c>
      <c r="P58" s="38"/>
      <c r="Q58" s="38"/>
      <c r="R58" s="1">
        <f>IFERROR((M58/L58),"")</f>
        <v>1</v>
      </c>
      <c r="S58" s="1">
        <f>IFERROR(R58*(N58/O58),"")</f>
        <v>1</v>
      </c>
      <c r="T58" s="1" t="str" cm="1">
        <f t="array" aca="1" ref="T58" ca="1">IFERROR(S58*S76(Q58/P58),"")</f>
        <v/>
      </c>
      <c r="U58" s="11"/>
      <c r="V58" s="11"/>
      <c r="W58" s="21"/>
    </row>
    <row r="59" spans="2:23" ht="223.9" customHeight="1" x14ac:dyDescent="0.2">
      <c r="B59" s="58" t="s">
        <v>310</v>
      </c>
      <c r="C59" s="74" t="s">
        <v>311</v>
      </c>
      <c r="D59" s="66" t="s">
        <v>124</v>
      </c>
      <c r="E59" s="74" t="s">
        <v>305</v>
      </c>
      <c r="F59" s="75" t="s">
        <v>132</v>
      </c>
      <c r="G59" s="73" t="s">
        <v>133</v>
      </c>
      <c r="H59" s="33"/>
      <c r="I59" s="33"/>
      <c r="J59" s="33" t="s">
        <v>249</v>
      </c>
      <c r="K59" s="11"/>
      <c r="L59" s="17">
        <v>1</v>
      </c>
      <c r="M59" s="17">
        <v>1</v>
      </c>
      <c r="N59" s="37">
        <v>30</v>
      </c>
      <c r="O59" s="38">
        <v>30</v>
      </c>
      <c r="P59" s="38"/>
      <c r="Q59" s="38"/>
      <c r="R59" s="1">
        <f>IFERROR((M59/L59),"")</f>
        <v>1</v>
      </c>
      <c r="S59" s="1">
        <f>IFERROR(R59*(N59/O59),"")</f>
        <v>1</v>
      </c>
      <c r="T59" s="1" t="str" cm="1">
        <f t="array" aca="1" ref="T59" ca="1">IFERROR(S59*S77(Q59/P59),"")</f>
        <v/>
      </c>
      <c r="U59" s="11"/>
      <c r="V59" s="11"/>
      <c r="W59" s="21"/>
    </row>
    <row r="60" spans="2:23" ht="178.15" customHeight="1" x14ac:dyDescent="0.2">
      <c r="B60" s="58" t="s">
        <v>134</v>
      </c>
      <c r="C60" s="57" t="s">
        <v>135</v>
      </c>
      <c r="D60" s="57" t="s">
        <v>138</v>
      </c>
      <c r="E60" s="57" t="s">
        <v>140</v>
      </c>
      <c r="F60" s="57" t="s">
        <v>141</v>
      </c>
      <c r="G60" s="58" t="s">
        <v>72</v>
      </c>
      <c r="H60" s="58"/>
      <c r="I60" s="58"/>
      <c r="J60" s="33"/>
      <c r="K60" s="11" t="s">
        <v>13</v>
      </c>
      <c r="L60" s="31"/>
      <c r="M60" s="31"/>
      <c r="N60" s="31"/>
      <c r="O60" s="31"/>
      <c r="P60" s="31"/>
      <c r="Q60" s="31"/>
      <c r="R60" s="32" t="str">
        <f t="shared" si="2"/>
        <v/>
      </c>
      <c r="S60" s="32" t="str">
        <f t="shared" si="3"/>
        <v/>
      </c>
      <c r="T60" s="32" t="str" cm="1">
        <f t="array" aca="1" ref="T60" ca="1">IFERROR(S60*S73(Q60/P60),"")</f>
        <v/>
      </c>
      <c r="U60" s="11" t="s">
        <v>355</v>
      </c>
      <c r="V60" s="11"/>
      <c r="W60" s="21"/>
    </row>
    <row r="61" spans="2:23" ht="210.6" customHeight="1" x14ac:dyDescent="0.2">
      <c r="B61" s="58" t="s">
        <v>134</v>
      </c>
      <c r="C61" s="57" t="s">
        <v>136</v>
      </c>
      <c r="D61" s="57" t="s">
        <v>138</v>
      </c>
      <c r="E61" s="58" t="s">
        <v>142</v>
      </c>
      <c r="F61" s="58" t="s">
        <v>143</v>
      </c>
      <c r="G61" s="58" t="s">
        <v>72</v>
      </c>
      <c r="H61" s="58"/>
      <c r="I61" s="58"/>
      <c r="J61" s="33" t="s">
        <v>312</v>
      </c>
      <c r="K61" s="11"/>
      <c r="L61" s="31">
        <v>1</v>
      </c>
      <c r="M61" s="31">
        <v>1</v>
      </c>
      <c r="N61" s="31">
        <v>30</v>
      </c>
      <c r="O61" s="31">
        <v>30</v>
      </c>
      <c r="P61" s="31"/>
      <c r="Q61" s="31"/>
      <c r="R61" s="32">
        <f t="shared" si="2"/>
        <v>1</v>
      </c>
      <c r="S61" s="32">
        <f t="shared" si="3"/>
        <v>1</v>
      </c>
      <c r="T61" s="32" t="str" cm="1">
        <f t="array" aca="1" ref="T61" ca="1">IFERROR(S61*S74(Q61/P61),"")</f>
        <v/>
      </c>
      <c r="U61" s="11"/>
      <c r="V61" s="11"/>
      <c r="W61" s="21"/>
    </row>
    <row r="62" spans="2:23" ht="184.15" customHeight="1" x14ac:dyDescent="0.2">
      <c r="B62" s="58" t="s">
        <v>134</v>
      </c>
      <c r="C62" s="58" t="s">
        <v>136</v>
      </c>
      <c r="D62" s="57" t="s">
        <v>138</v>
      </c>
      <c r="E62" s="57" t="s">
        <v>144</v>
      </c>
      <c r="F62" s="57" t="s">
        <v>145</v>
      </c>
      <c r="G62" s="58" t="s">
        <v>152</v>
      </c>
      <c r="H62" s="58"/>
      <c r="I62" s="58"/>
      <c r="J62" s="33" t="s">
        <v>312</v>
      </c>
      <c r="K62" s="11"/>
      <c r="L62" s="31">
        <v>1</v>
      </c>
      <c r="M62" s="31">
        <v>0.5</v>
      </c>
      <c r="N62" s="31">
        <v>30</v>
      </c>
      <c r="O62" s="31">
        <v>30</v>
      </c>
      <c r="P62" s="31"/>
      <c r="Q62" s="31"/>
      <c r="R62" s="32">
        <f t="shared" si="2"/>
        <v>0.5</v>
      </c>
      <c r="S62" s="32">
        <f t="shared" si="3"/>
        <v>0.5</v>
      </c>
      <c r="T62" s="32" t="str" cm="1">
        <f t="array" aca="1" ref="T62" ca="1">IFERROR(S62*S75(Q62/P62),"")</f>
        <v/>
      </c>
      <c r="U62" s="11" t="s">
        <v>359</v>
      </c>
      <c r="V62" s="11"/>
      <c r="W62" s="21"/>
    </row>
    <row r="63" spans="2:23" ht="184.15" customHeight="1" x14ac:dyDescent="0.2">
      <c r="B63" s="58" t="s">
        <v>134</v>
      </c>
      <c r="C63" s="57" t="s">
        <v>136</v>
      </c>
      <c r="D63" s="58" t="s">
        <v>139</v>
      </c>
      <c r="E63" s="58" t="s">
        <v>146</v>
      </c>
      <c r="F63" s="58" t="s">
        <v>147</v>
      </c>
      <c r="G63" s="58" t="s">
        <v>153</v>
      </c>
      <c r="H63" s="58"/>
      <c r="I63" s="33"/>
      <c r="J63" s="58" t="s">
        <v>254</v>
      </c>
      <c r="K63" s="11"/>
      <c r="L63" s="31">
        <v>1</v>
      </c>
      <c r="M63" s="31">
        <v>1</v>
      </c>
      <c r="N63" s="31">
        <v>30</v>
      </c>
      <c r="O63" s="31">
        <v>30</v>
      </c>
      <c r="P63" s="31"/>
      <c r="Q63" s="31"/>
      <c r="R63" s="32">
        <f t="shared" si="2"/>
        <v>1</v>
      </c>
      <c r="S63" s="32">
        <f t="shared" si="3"/>
        <v>1</v>
      </c>
      <c r="T63" s="32" t="str" cm="1">
        <f t="array" aca="1" ref="T63" ca="1">IFERROR(S63*S76(Q63/P63),"")</f>
        <v/>
      </c>
      <c r="U63" s="11"/>
      <c r="V63" s="11"/>
      <c r="W63" s="21"/>
    </row>
    <row r="64" spans="2:23" ht="184.9" customHeight="1" x14ac:dyDescent="0.2">
      <c r="B64" s="58" t="s">
        <v>134</v>
      </c>
      <c r="C64" s="58" t="s">
        <v>137</v>
      </c>
      <c r="D64" s="58" t="s">
        <v>139</v>
      </c>
      <c r="E64" s="57" t="s">
        <v>148</v>
      </c>
      <c r="F64" s="64" t="s">
        <v>149</v>
      </c>
      <c r="G64" s="58" t="s">
        <v>79</v>
      </c>
      <c r="H64" s="58" t="s">
        <v>75</v>
      </c>
      <c r="I64" s="58" t="s">
        <v>81</v>
      </c>
      <c r="J64" s="57" t="s">
        <v>262</v>
      </c>
      <c r="K64" s="11"/>
      <c r="L64" s="31">
        <v>1</v>
      </c>
      <c r="M64" s="31">
        <v>1</v>
      </c>
      <c r="N64" s="31">
        <v>31</v>
      </c>
      <c r="O64" s="31">
        <v>31</v>
      </c>
      <c r="P64" s="31"/>
      <c r="Q64" s="31"/>
      <c r="R64" s="32">
        <f t="shared" si="2"/>
        <v>1</v>
      </c>
      <c r="S64" s="32">
        <f t="shared" si="3"/>
        <v>1</v>
      </c>
      <c r="T64" s="32" t="str" cm="1">
        <f t="array" aca="1" ref="T64" ca="1">IFERROR(S64*S77(Q64/P64),"")</f>
        <v/>
      </c>
      <c r="U64" s="11"/>
      <c r="V64" s="11"/>
      <c r="W64" s="21"/>
    </row>
    <row r="65" spans="2:23" ht="193.9" customHeight="1" x14ac:dyDescent="0.2">
      <c r="B65" s="58" t="s">
        <v>134</v>
      </c>
      <c r="C65" s="54" t="s">
        <v>137</v>
      </c>
      <c r="D65" s="58" t="s">
        <v>139</v>
      </c>
      <c r="E65" s="54" t="s">
        <v>313</v>
      </c>
      <c r="F65" s="54" t="s">
        <v>314</v>
      </c>
      <c r="G65" s="55" t="s">
        <v>75</v>
      </c>
      <c r="H65" s="67"/>
      <c r="I65" s="67"/>
      <c r="J65" s="57" t="s">
        <v>262</v>
      </c>
      <c r="K65" s="11"/>
      <c r="L65" s="31">
        <v>1</v>
      </c>
      <c r="M65" s="31">
        <v>1</v>
      </c>
      <c r="N65" s="31">
        <v>31</v>
      </c>
      <c r="O65" s="31">
        <v>31</v>
      </c>
      <c r="P65" s="38"/>
      <c r="Q65" s="38"/>
      <c r="R65" s="1">
        <f>IFERROR((M65/L65),"")</f>
        <v>1</v>
      </c>
      <c r="S65" s="1">
        <f>IFERROR(R65*(N65/O65),"")</f>
        <v>1</v>
      </c>
      <c r="T65" s="1" t="str" cm="1">
        <f t="array" aca="1" ref="T65" ca="1">IFERROR(S65*S81(Q65/P65),"")</f>
        <v/>
      </c>
      <c r="U65" s="11"/>
      <c r="V65" s="11"/>
      <c r="W65" s="21"/>
    </row>
    <row r="66" spans="2:23" ht="199.15" customHeight="1" x14ac:dyDescent="0.2">
      <c r="B66" s="58" t="s">
        <v>134</v>
      </c>
      <c r="C66" s="54" t="s">
        <v>137</v>
      </c>
      <c r="D66" s="58" t="s">
        <v>139</v>
      </c>
      <c r="E66" s="54" t="s">
        <v>315</v>
      </c>
      <c r="F66" s="54" t="s">
        <v>316</v>
      </c>
      <c r="G66" s="55" t="s">
        <v>75</v>
      </c>
      <c r="H66" s="67"/>
      <c r="I66" s="67"/>
      <c r="J66" s="57" t="s">
        <v>262</v>
      </c>
      <c r="K66" s="11"/>
      <c r="L66" s="31">
        <v>1</v>
      </c>
      <c r="M66" s="31">
        <v>1</v>
      </c>
      <c r="N66" s="31">
        <v>31</v>
      </c>
      <c r="O66" s="31">
        <v>31</v>
      </c>
      <c r="P66" s="38"/>
      <c r="Q66" s="38"/>
      <c r="R66" s="1">
        <f>IFERROR((M66/L66),"")</f>
        <v>1</v>
      </c>
      <c r="S66" s="1">
        <f>IFERROR(R66*(N66/O66),"")</f>
        <v>1</v>
      </c>
      <c r="T66" s="1" t="str" cm="1">
        <f t="array" aca="1" ref="T66" ca="1">IFERROR(S66*S85(Q66/P66),"")</f>
        <v/>
      </c>
      <c r="U66" s="11"/>
      <c r="V66" s="11"/>
      <c r="W66" s="21"/>
    </row>
    <row r="67" spans="2:23" ht="189" customHeight="1" x14ac:dyDescent="0.2">
      <c r="B67" s="58" t="s">
        <v>134</v>
      </c>
      <c r="C67" s="57" t="s">
        <v>137</v>
      </c>
      <c r="D67" s="58" t="s">
        <v>139</v>
      </c>
      <c r="E67" s="57" t="s">
        <v>150</v>
      </c>
      <c r="F67" s="57" t="s">
        <v>151</v>
      </c>
      <c r="G67" s="58" t="s">
        <v>72</v>
      </c>
      <c r="H67" s="58"/>
      <c r="I67" s="58"/>
      <c r="J67" s="57"/>
      <c r="K67" s="11" t="s">
        <v>13</v>
      </c>
      <c r="L67" s="31"/>
      <c r="M67" s="31"/>
      <c r="N67" s="31"/>
      <c r="O67" s="31"/>
      <c r="P67" s="31"/>
      <c r="Q67" s="31"/>
      <c r="R67" s="32" t="str">
        <f t="shared" si="2"/>
        <v/>
      </c>
      <c r="S67" s="32" t="str">
        <f t="shared" si="3"/>
        <v/>
      </c>
      <c r="T67" s="32" t="str" cm="1">
        <f t="array" aca="1" ref="T67" ca="1">IFERROR(S67*S78(Q67/P67),"")</f>
        <v/>
      </c>
      <c r="U67" s="11" t="s">
        <v>361</v>
      </c>
      <c r="V67" s="11"/>
      <c r="W67" s="21"/>
    </row>
    <row r="68" spans="2:23" ht="199.5" x14ac:dyDescent="0.2">
      <c r="B68" s="58" t="s">
        <v>134</v>
      </c>
      <c r="C68" s="54" t="s">
        <v>137</v>
      </c>
      <c r="D68" s="58" t="s">
        <v>139</v>
      </c>
      <c r="E68" s="54" t="s">
        <v>317</v>
      </c>
      <c r="F68" s="54" t="s">
        <v>318</v>
      </c>
      <c r="G68" s="55" t="s">
        <v>79</v>
      </c>
      <c r="H68" s="55" t="s">
        <v>90</v>
      </c>
      <c r="I68" s="67"/>
      <c r="J68" s="57" t="s">
        <v>249</v>
      </c>
      <c r="K68" s="11"/>
      <c r="L68" s="31">
        <v>1</v>
      </c>
      <c r="M68" s="31">
        <v>1</v>
      </c>
      <c r="N68" s="31">
        <v>30</v>
      </c>
      <c r="O68" s="31">
        <v>30</v>
      </c>
      <c r="P68" s="38"/>
      <c r="Q68" s="38"/>
      <c r="R68" s="1">
        <f>IFERROR((M68/L68),"")</f>
        <v>1</v>
      </c>
      <c r="S68" s="1">
        <f>IFERROR(R68*(N68/O68),"")</f>
        <v>1</v>
      </c>
      <c r="T68" s="1" t="str" cm="1">
        <f t="array" aca="1" ref="T68" ca="1">IFERROR(S68*S81(Q68/P68),"")</f>
        <v/>
      </c>
      <c r="U68" s="11"/>
      <c r="V68" s="11"/>
      <c r="W68" s="21"/>
    </row>
    <row r="69" spans="2:23" ht="256.5" x14ac:dyDescent="0.2">
      <c r="B69" s="58" t="s">
        <v>134</v>
      </c>
      <c r="C69" s="54" t="s">
        <v>154</v>
      </c>
      <c r="D69" s="58" t="s">
        <v>163</v>
      </c>
      <c r="E69" s="54" t="s">
        <v>319</v>
      </c>
      <c r="F69" s="54" t="s">
        <v>320</v>
      </c>
      <c r="G69" s="55" t="s">
        <v>75</v>
      </c>
      <c r="H69" s="55" t="s">
        <v>152</v>
      </c>
      <c r="I69" s="67"/>
      <c r="J69" s="57" t="s">
        <v>249</v>
      </c>
      <c r="K69" s="11"/>
      <c r="L69" s="31">
        <v>1</v>
      </c>
      <c r="M69" s="31">
        <v>0.8</v>
      </c>
      <c r="N69" s="31">
        <v>30</v>
      </c>
      <c r="O69" s="31">
        <v>30</v>
      </c>
      <c r="P69" s="38"/>
      <c r="Q69" s="38"/>
      <c r="R69" s="1">
        <f>IFERROR((M69/L69),"")</f>
        <v>0.8</v>
      </c>
      <c r="S69" s="1">
        <f>IFERROR(R69*(N69/O69),"")</f>
        <v>0.8</v>
      </c>
      <c r="T69" s="1" t="str" cm="1">
        <f t="array" aca="1" ref="T69" ca="1">IFERROR(S69*S85(Q69/P69),"")</f>
        <v/>
      </c>
      <c r="U69" s="11" t="s">
        <v>371</v>
      </c>
      <c r="V69" s="11"/>
      <c r="W69" s="21"/>
    </row>
    <row r="70" spans="2:23" ht="284.45" customHeight="1" x14ac:dyDescent="0.2">
      <c r="B70" s="58" t="s">
        <v>134</v>
      </c>
      <c r="C70" s="57" t="s">
        <v>154</v>
      </c>
      <c r="D70" s="58" t="s">
        <v>163</v>
      </c>
      <c r="E70" s="66" t="s">
        <v>157</v>
      </c>
      <c r="F70" s="57" t="s">
        <v>158</v>
      </c>
      <c r="G70" s="58" t="s">
        <v>72</v>
      </c>
      <c r="H70" s="58"/>
      <c r="I70" s="33"/>
      <c r="J70" s="57"/>
      <c r="K70" s="11" t="s">
        <v>13</v>
      </c>
      <c r="L70" s="31"/>
      <c r="M70" s="31"/>
      <c r="N70" s="31"/>
      <c r="O70" s="31"/>
      <c r="P70" s="31"/>
      <c r="Q70" s="31"/>
      <c r="R70" s="32" t="str">
        <f t="shared" si="2"/>
        <v/>
      </c>
      <c r="S70" s="32" t="str">
        <f t="shared" si="3"/>
        <v/>
      </c>
      <c r="T70" s="32" t="str" cm="1">
        <f t="array" aca="1" ref="T70" ca="1">IFERROR(S70*S79(Q70/P70),"")</f>
        <v/>
      </c>
      <c r="U70" s="11" t="s">
        <v>353</v>
      </c>
      <c r="V70" s="11"/>
      <c r="W70" s="21"/>
    </row>
    <row r="71" spans="2:23" ht="120" customHeight="1" x14ac:dyDescent="0.2">
      <c r="B71" s="58" t="s">
        <v>155</v>
      </c>
      <c r="C71" s="58" t="s">
        <v>156</v>
      </c>
      <c r="D71" s="58" t="s">
        <v>164</v>
      </c>
      <c r="E71" s="67" t="s">
        <v>159</v>
      </c>
      <c r="F71" s="58" t="s">
        <v>160</v>
      </c>
      <c r="G71" s="58" t="s">
        <v>75</v>
      </c>
      <c r="H71" s="58"/>
      <c r="I71" s="33"/>
      <c r="J71" s="57" t="s">
        <v>249</v>
      </c>
      <c r="K71" s="11"/>
      <c r="L71" s="31">
        <v>1</v>
      </c>
      <c r="M71" s="31">
        <v>0.9</v>
      </c>
      <c r="N71" s="31">
        <v>30</v>
      </c>
      <c r="O71" s="31">
        <v>30</v>
      </c>
      <c r="P71" s="31"/>
      <c r="Q71" s="31"/>
      <c r="R71" s="32">
        <f t="shared" si="2"/>
        <v>0.9</v>
      </c>
      <c r="S71" s="32">
        <f t="shared" si="3"/>
        <v>0.9</v>
      </c>
      <c r="T71" s="32" t="str" cm="1">
        <f t="array" aca="1" ref="T71" ca="1">IFERROR(S71*S80(Q71/P71),"")</f>
        <v/>
      </c>
      <c r="U71" s="11" t="s">
        <v>351</v>
      </c>
      <c r="V71" s="11"/>
      <c r="W71" s="21"/>
    </row>
    <row r="72" spans="2:23" ht="141.75" customHeight="1" x14ac:dyDescent="0.2">
      <c r="B72" s="58" t="s">
        <v>155</v>
      </c>
      <c r="C72" s="58" t="s">
        <v>156</v>
      </c>
      <c r="D72" s="58" t="s">
        <v>164</v>
      </c>
      <c r="E72" s="67" t="s">
        <v>161</v>
      </c>
      <c r="F72" s="57" t="s">
        <v>162</v>
      </c>
      <c r="G72" s="58" t="s">
        <v>79</v>
      </c>
      <c r="H72" s="58" t="s">
        <v>165</v>
      </c>
      <c r="I72" s="33"/>
      <c r="J72" s="57" t="s">
        <v>248</v>
      </c>
      <c r="K72" s="11"/>
      <c r="L72" s="31">
        <v>2</v>
      </c>
      <c r="M72" s="31">
        <v>1.8</v>
      </c>
      <c r="N72" s="31">
        <v>60</v>
      </c>
      <c r="O72" s="31">
        <v>60</v>
      </c>
      <c r="P72" s="31"/>
      <c r="Q72" s="31"/>
      <c r="R72" s="32">
        <f t="shared" si="2"/>
        <v>0.9</v>
      </c>
      <c r="S72" s="32">
        <f t="shared" si="3"/>
        <v>0.9</v>
      </c>
      <c r="T72" s="32" t="str" cm="1">
        <f t="array" aca="1" ref="T72" ca="1">IFERROR(S72*S81(Q72/P72),"")</f>
        <v/>
      </c>
      <c r="U72" s="11" t="s">
        <v>351</v>
      </c>
      <c r="V72" s="11"/>
      <c r="W72" s="21"/>
    </row>
    <row r="73" spans="2:23" ht="245.45" customHeight="1" x14ac:dyDescent="0.2">
      <c r="B73" s="58" t="s">
        <v>155</v>
      </c>
      <c r="C73" s="58" t="s">
        <v>166</v>
      </c>
      <c r="D73" s="58" t="s">
        <v>167</v>
      </c>
      <c r="E73" s="55" t="s">
        <v>321</v>
      </c>
      <c r="F73" s="33" t="s">
        <v>322</v>
      </c>
      <c r="G73" s="56" t="s">
        <v>323</v>
      </c>
      <c r="H73" s="58"/>
      <c r="I73" s="58"/>
      <c r="J73" s="57" t="s">
        <v>254</v>
      </c>
      <c r="K73" s="11"/>
      <c r="L73" s="31">
        <v>1</v>
      </c>
      <c r="M73" s="31">
        <v>1</v>
      </c>
      <c r="N73" s="31">
        <v>30</v>
      </c>
      <c r="O73" s="31">
        <v>30</v>
      </c>
      <c r="P73" s="31"/>
      <c r="Q73" s="31"/>
      <c r="R73" s="32">
        <f t="shared" si="2"/>
        <v>1</v>
      </c>
      <c r="S73" s="32">
        <f t="shared" si="3"/>
        <v>1</v>
      </c>
      <c r="T73" s="32" t="str" cm="1">
        <f t="array" aca="1" ref="T73" ca="1">IFERROR(S73*S85(Q73/P73),"")</f>
        <v/>
      </c>
      <c r="U73" s="11"/>
      <c r="V73" s="11"/>
      <c r="W73" s="21"/>
    </row>
    <row r="74" spans="2:23" ht="267" customHeight="1" x14ac:dyDescent="0.2">
      <c r="B74" s="58" t="s">
        <v>155</v>
      </c>
      <c r="C74" s="58" t="s">
        <v>166</v>
      </c>
      <c r="D74" s="58" t="s">
        <v>167</v>
      </c>
      <c r="E74" s="58" t="s">
        <v>169</v>
      </c>
      <c r="F74" s="59" t="s">
        <v>170</v>
      </c>
      <c r="G74" s="56" t="s">
        <v>125</v>
      </c>
      <c r="H74" s="58"/>
      <c r="I74" s="58"/>
      <c r="J74" s="57" t="s">
        <v>262</v>
      </c>
      <c r="K74" s="11"/>
      <c r="L74" s="31">
        <v>1</v>
      </c>
      <c r="M74" s="31">
        <v>1</v>
      </c>
      <c r="N74" s="31">
        <v>31</v>
      </c>
      <c r="O74" s="31">
        <v>31</v>
      </c>
      <c r="P74" s="31"/>
      <c r="Q74" s="31"/>
      <c r="R74" s="32">
        <f t="shared" si="2"/>
        <v>1</v>
      </c>
      <c r="S74" s="32">
        <f t="shared" si="3"/>
        <v>1</v>
      </c>
      <c r="T74" s="32" t="str" cm="1">
        <f t="array" aca="1" ref="T74" ca="1">IFERROR(S74*S86(Q74/P74),"")</f>
        <v/>
      </c>
      <c r="U74" s="11"/>
      <c r="V74" s="11"/>
      <c r="W74" s="21"/>
    </row>
    <row r="75" spans="2:23" ht="273.60000000000002" customHeight="1" x14ac:dyDescent="0.2">
      <c r="B75" s="58" t="s">
        <v>155</v>
      </c>
      <c r="C75" s="58" t="s">
        <v>166</v>
      </c>
      <c r="D75" s="58" t="s">
        <v>167</v>
      </c>
      <c r="E75" s="58" t="s">
        <v>171</v>
      </c>
      <c r="F75" s="59" t="s">
        <v>172</v>
      </c>
      <c r="G75" s="56" t="s">
        <v>345</v>
      </c>
      <c r="H75" s="58"/>
      <c r="I75" s="33"/>
      <c r="J75" s="57" t="s">
        <v>259</v>
      </c>
      <c r="K75" s="11"/>
      <c r="L75" s="31">
        <v>1</v>
      </c>
      <c r="M75" s="31">
        <v>1</v>
      </c>
      <c r="N75" s="31">
        <v>31</v>
      </c>
      <c r="O75" s="31">
        <v>31</v>
      </c>
      <c r="P75" s="31"/>
      <c r="Q75" s="31"/>
      <c r="R75" s="32">
        <f t="shared" si="2"/>
        <v>1</v>
      </c>
      <c r="S75" s="32">
        <f t="shared" si="3"/>
        <v>1</v>
      </c>
      <c r="T75" s="32" t="str" cm="1">
        <f t="array" aca="1" ref="T75" ca="1">IFERROR(S75*#REF!(Q75/P75),"")</f>
        <v/>
      </c>
      <c r="U75" s="11"/>
      <c r="V75" s="11"/>
      <c r="W75" s="21"/>
    </row>
    <row r="76" spans="2:23" ht="275.45" customHeight="1" x14ac:dyDescent="0.2">
      <c r="B76" s="58" t="s">
        <v>155</v>
      </c>
      <c r="C76" s="58" t="s">
        <v>166</v>
      </c>
      <c r="D76" s="57" t="s">
        <v>167</v>
      </c>
      <c r="E76" s="58" t="s">
        <v>173</v>
      </c>
      <c r="F76" s="59" t="s">
        <v>174</v>
      </c>
      <c r="G76" s="58" t="s">
        <v>75</v>
      </c>
      <c r="H76" s="58"/>
      <c r="I76" s="58"/>
      <c r="J76" s="57" t="s">
        <v>249</v>
      </c>
      <c r="K76" s="11"/>
      <c r="L76" s="31">
        <v>1</v>
      </c>
      <c r="M76" s="31">
        <v>1</v>
      </c>
      <c r="N76" s="31">
        <v>30</v>
      </c>
      <c r="O76" s="31">
        <v>30</v>
      </c>
      <c r="P76" s="31"/>
      <c r="Q76" s="31"/>
      <c r="R76" s="32">
        <f t="shared" si="2"/>
        <v>1</v>
      </c>
      <c r="S76" s="32">
        <f t="shared" si="3"/>
        <v>1</v>
      </c>
      <c r="T76" s="32" t="str" cm="1">
        <f t="array" aca="1" ref="T76" ca="1">IFERROR(S76*#REF!(Q76/P76),"")</f>
        <v/>
      </c>
      <c r="U76" s="11"/>
      <c r="V76" s="11"/>
      <c r="W76" s="21"/>
    </row>
    <row r="77" spans="2:23" ht="264" customHeight="1" x14ac:dyDescent="0.2">
      <c r="B77" s="58" t="s">
        <v>155</v>
      </c>
      <c r="C77" s="58" t="s">
        <v>166</v>
      </c>
      <c r="D77" s="58" t="s">
        <v>167</v>
      </c>
      <c r="E77" s="58" t="s">
        <v>175</v>
      </c>
      <c r="F77" s="59" t="s">
        <v>176</v>
      </c>
      <c r="G77" s="59" t="s">
        <v>183</v>
      </c>
      <c r="H77" s="58"/>
      <c r="I77" s="33"/>
      <c r="J77" s="57" t="s">
        <v>249</v>
      </c>
      <c r="K77" s="11"/>
      <c r="L77" s="31">
        <v>1</v>
      </c>
      <c r="M77" s="31">
        <v>1</v>
      </c>
      <c r="N77" s="31">
        <v>30</v>
      </c>
      <c r="O77" s="31">
        <v>30</v>
      </c>
      <c r="P77" s="31"/>
      <c r="Q77" s="31"/>
      <c r="R77" s="32">
        <f t="shared" si="2"/>
        <v>1</v>
      </c>
      <c r="S77" s="32">
        <f t="shared" si="3"/>
        <v>1</v>
      </c>
      <c r="T77" s="32" t="str" cm="1">
        <f t="array" aca="1" ref="T77" ca="1">IFERROR(S77*#REF!(Q77/P77),"")</f>
        <v/>
      </c>
      <c r="U77" s="11"/>
      <c r="V77" s="11"/>
      <c r="W77" s="21"/>
    </row>
    <row r="78" spans="2:23" ht="254.45" customHeight="1" x14ac:dyDescent="0.2">
      <c r="B78" s="58" t="s">
        <v>155</v>
      </c>
      <c r="C78" s="58" t="s">
        <v>166</v>
      </c>
      <c r="D78" s="58" t="s">
        <v>167</v>
      </c>
      <c r="E78" s="58" t="s">
        <v>177</v>
      </c>
      <c r="F78" s="59" t="s">
        <v>178</v>
      </c>
      <c r="G78" s="58" t="s">
        <v>72</v>
      </c>
      <c r="H78" s="54" t="s">
        <v>346</v>
      </c>
      <c r="I78" s="33"/>
      <c r="J78" s="59" t="s">
        <v>262</v>
      </c>
      <c r="K78" s="11"/>
      <c r="L78" s="31">
        <v>1</v>
      </c>
      <c r="M78" s="31">
        <v>1</v>
      </c>
      <c r="N78" s="31">
        <v>31</v>
      </c>
      <c r="O78" s="31">
        <v>31</v>
      </c>
      <c r="P78" s="31"/>
      <c r="Q78" s="31"/>
      <c r="R78" s="32">
        <f t="shared" si="2"/>
        <v>1</v>
      </c>
      <c r="S78" s="32">
        <f t="shared" si="3"/>
        <v>1</v>
      </c>
      <c r="T78" s="32" t="str" cm="1">
        <f t="array" aca="1" ref="T78" ca="1">IFERROR(S78*#REF!(Q78/P78),"")</f>
        <v/>
      </c>
      <c r="U78" s="11"/>
      <c r="V78" s="11"/>
      <c r="W78" s="21"/>
    </row>
    <row r="79" spans="2:23" ht="250.15" customHeight="1" x14ac:dyDescent="0.2">
      <c r="B79" s="58" t="s">
        <v>155</v>
      </c>
      <c r="C79" s="58" t="s">
        <v>166</v>
      </c>
      <c r="D79" s="57" t="s">
        <v>167</v>
      </c>
      <c r="E79" s="58" t="s">
        <v>179</v>
      </c>
      <c r="F79" s="59" t="s">
        <v>180</v>
      </c>
      <c r="G79" s="59" t="s">
        <v>184</v>
      </c>
      <c r="H79" s="58"/>
      <c r="I79" s="33"/>
      <c r="J79" s="57" t="s">
        <v>248</v>
      </c>
      <c r="K79" s="11"/>
      <c r="L79" s="31">
        <v>3</v>
      </c>
      <c r="M79" s="31">
        <v>3</v>
      </c>
      <c r="N79" s="31">
        <v>91</v>
      </c>
      <c r="O79" s="31">
        <v>91</v>
      </c>
      <c r="P79" s="31"/>
      <c r="Q79" s="31"/>
      <c r="R79" s="32">
        <f t="shared" si="2"/>
        <v>1</v>
      </c>
      <c r="S79" s="32">
        <f t="shared" si="3"/>
        <v>1</v>
      </c>
      <c r="T79" s="32" t="str" cm="1">
        <f t="array" aca="1" ref="T79" ca="1">IFERROR(S79*S87(Q79/P79),"")</f>
        <v/>
      </c>
      <c r="U79" s="11"/>
      <c r="V79" s="11"/>
      <c r="W79" s="21"/>
    </row>
    <row r="80" spans="2:23" ht="254.45" customHeight="1" x14ac:dyDescent="0.2">
      <c r="B80" s="58" t="s">
        <v>155</v>
      </c>
      <c r="C80" s="55" t="s">
        <v>166</v>
      </c>
      <c r="D80" s="57" t="s">
        <v>167</v>
      </c>
      <c r="E80" s="55" t="s">
        <v>324</v>
      </c>
      <c r="F80" s="60" t="s">
        <v>325</v>
      </c>
      <c r="G80" s="55" t="s">
        <v>90</v>
      </c>
      <c r="H80" s="55" t="s">
        <v>79</v>
      </c>
      <c r="I80" s="33"/>
      <c r="J80" s="33" t="s">
        <v>254</v>
      </c>
      <c r="K80" s="11"/>
      <c r="L80" s="31">
        <v>1</v>
      </c>
      <c r="M80" s="31">
        <v>0</v>
      </c>
      <c r="N80" s="31">
        <v>31</v>
      </c>
      <c r="O80" s="31">
        <v>31</v>
      </c>
      <c r="P80" s="31"/>
      <c r="Q80" s="31"/>
      <c r="R80" s="32">
        <f t="shared" si="2"/>
        <v>0</v>
      </c>
      <c r="S80" s="32">
        <f t="shared" si="3"/>
        <v>0</v>
      </c>
      <c r="T80" s="32" t="str" cm="1">
        <f t="array" aca="1" ref="T80" ca="1">IFERROR(S80*S88(Q80/P80),"")</f>
        <v/>
      </c>
      <c r="U80" s="11" t="s">
        <v>357</v>
      </c>
      <c r="V80" s="11"/>
      <c r="W80" s="21"/>
    </row>
    <row r="81" spans="2:23" ht="409.5" x14ac:dyDescent="0.2">
      <c r="B81" s="58" t="s">
        <v>155</v>
      </c>
      <c r="C81" s="58" t="s">
        <v>166</v>
      </c>
      <c r="D81" s="58" t="s">
        <v>168</v>
      </c>
      <c r="E81" s="58" t="s">
        <v>181</v>
      </c>
      <c r="F81" s="61" t="s">
        <v>182</v>
      </c>
      <c r="G81" s="58" t="s">
        <v>185</v>
      </c>
      <c r="H81" s="58" t="s">
        <v>186</v>
      </c>
      <c r="I81" s="58"/>
      <c r="J81" s="57" t="s">
        <v>326</v>
      </c>
      <c r="K81" s="11"/>
      <c r="L81" s="31">
        <v>2</v>
      </c>
      <c r="M81" s="31">
        <v>2</v>
      </c>
      <c r="N81" s="31">
        <v>61</v>
      </c>
      <c r="O81" s="31">
        <v>61</v>
      </c>
      <c r="P81" s="31"/>
      <c r="Q81" s="31"/>
      <c r="R81" s="32">
        <f t="shared" si="2"/>
        <v>1</v>
      </c>
      <c r="S81" s="32">
        <f t="shared" si="3"/>
        <v>1</v>
      </c>
      <c r="T81" s="32" t="str" cm="1">
        <f t="array" aca="1" ref="T81" ca="1">IFERROR(S81*#REF!(Q81/P81),"")</f>
        <v/>
      </c>
      <c r="U81" s="11"/>
      <c r="V81" s="11"/>
      <c r="W81" s="21"/>
    </row>
    <row r="82" spans="2:23" ht="299.25" x14ac:dyDescent="0.2">
      <c r="B82" s="58" t="s">
        <v>155</v>
      </c>
      <c r="C82" s="55" t="s">
        <v>166</v>
      </c>
      <c r="D82" s="58" t="s">
        <v>168</v>
      </c>
      <c r="E82" s="55" t="s">
        <v>327</v>
      </c>
      <c r="F82" s="60" t="s">
        <v>328</v>
      </c>
      <c r="G82" s="55" t="s">
        <v>333</v>
      </c>
      <c r="H82" s="33" t="s">
        <v>347</v>
      </c>
      <c r="I82" s="67"/>
      <c r="J82" s="66" t="s">
        <v>254</v>
      </c>
      <c r="K82" s="11"/>
      <c r="L82" s="17">
        <v>1</v>
      </c>
      <c r="M82" s="17">
        <v>1</v>
      </c>
      <c r="N82" s="37">
        <v>30</v>
      </c>
      <c r="O82" s="38">
        <v>30</v>
      </c>
      <c r="P82" s="38"/>
      <c r="Q82" s="38"/>
      <c r="R82" s="1">
        <f>IFERROR((M82/L82),"")</f>
        <v>1</v>
      </c>
      <c r="S82" s="1">
        <f>IFERROR(R82*(N82/O82),"")</f>
        <v>1</v>
      </c>
      <c r="T82" s="1" t="str" cm="1">
        <f t="array" aca="1" ref="T82" ca="1">IFERROR(S82*S90(Q82/P82),"")</f>
        <v/>
      </c>
      <c r="U82" s="11"/>
      <c r="V82" s="11"/>
      <c r="W82" s="21"/>
    </row>
    <row r="83" spans="2:23" ht="251.45" customHeight="1" x14ac:dyDescent="0.2">
      <c r="B83" s="58" t="s">
        <v>155</v>
      </c>
      <c r="C83" s="55" t="s">
        <v>166</v>
      </c>
      <c r="D83" s="58" t="s">
        <v>168</v>
      </c>
      <c r="E83" s="55" t="s">
        <v>329</v>
      </c>
      <c r="F83" s="60" t="s">
        <v>330</v>
      </c>
      <c r="G83" s="55" t="s">
        <v>75</v>
      </c>
      <c r="H83" s="33" t="s">
        <v>348</v>
      </c>
      <c r="I83" s="67"/>
      <c r="J83" s="66" t="s">
        <v>249</v>
      </c>
      <c r="K83" s="11"/>
      <c r="L83" s="17">
        <v>1</v>
      </c>
      <c r="M83" s="17">
        <v>0.9</v>
      </c>
      <c r="N83" s="37">
        <v>30</v>
      </c>
      <c r="O83" s="38">
        <v>30</v>
      </c>
      <c r="P83" s="38"/>
      <c r="Q83" s="38"/>
      <c r="R83" s="1">
        <f>IFERROR((M83/L83),"")</f>
        <v>0.9</v>
      </c>
      <c r="S83" s="1">
        <f>IFERROR(R83*(N83/O83),"")</f>
        <v>0.9</v>
      </c>
      <c r="T83" s="1" t="str" cm="1">
        <f t="array" aca="1" ref="T83" ca="1">IFERROR(S83*S93(Q83/P83),"")</f>
        <v/>
      </c>
      <c r="U83" s="11" t="s">
        <v>366</v>
      </c>
      <c r="V83" s="11"/>
      <c r="W83" s="21"/>
    </row>
    <row r="84" spans="2:23" ht="261.60000000000002" customHeight="1" x14ac:dyDescent="0.2">
      <c r="B84" s="58" t="s">
        <v>155</v>
      </c>
      <c r="C84" s="55" t="s">
        <v>166</v>
      </c>
      <c r="D84" s="58" t="s">
        <v>168</v>
      </c>
      <c r="E84" s="55" t="s">
        <v>331</v>
      </c>
      <c r="F84" s="55" t="s">
        <v>332</v>
      </c>
      <c r="G84" s="55" t="s">
        <v>75</v>
      </c>
      <c r="H84" s="33" t="s">
        <v>349</v>
      </c>
      <c r="I84" s="67"/>
      <c r="J84" s="66" t="s">
        <v>254</v>
      </c>
      <c r="K84" s="11"/>
      <c r="L84" s="17">
        <v>1</v>
      </c>
      <c r="M84" s="17">
        <v>0.9</v>
      </c>
      <c r="N84" s="37">
        <v>30</v>
      </c>
      <c r="O84" s="38">
        <v>30</v>
      </c>
      <c r="P84" s="38"/>
      <c r="Q84" s="38"/>
      <c r="R84" s="1">
        <f>IFERROR((M84/L84),"")</f>
        <v>0.9</v>
      </c>
      <c r="S84" s="1">
        <f>IFERROR(R84*(N84/O84),"")</f>
        <v>0.9</v>
      </c>
      <c r="T84" s="1" t="str" cm="1">
        <f t="array" aca="1" ref="T84" ca="1">IFERROR(S84*S94(Q84/P84),"")</f>
        <v/>
      </c>
      <c r="U84" s="11" t="s">
        <v>367</v>
      </c>
      <c r="V84" s="11"/>
      <c r="W84" s="21"/>
    </row>
    <row r="85" spans="2:23" ht="357.75" customHeight="1" x14ac:dyDescent="0.2">
      <c r="B85" s="58" t="s">
        <v>155</v>
      </c>
      <c r="C85" s="58" t="s">
        <v>166</v>
      </c>
      <c r="D85" s="58" t="s">
        <v>168</v>
      </c>
      <c r="E85" s="58" t="s">
        <v>191</v>
      </c>
      <c r="F85" s="58" t="s">
        <v>192</v>
      </c>
      <c r="G85" s="58" t="s">
        <v>199</v>
      </c>
      <c r="H85" s="66" t="s">
        <v>350</v>
      </c>
      <c r="I85" s="58"/>
      <c r="J85" s="33" t="s">
        <v>248</v>
      </c>
      <c r="K85" s="11"/>
      <c r="L85" s="31">
        <v>3</v>
      </c>
      <c r="M85" s="31">
        <v>3</v>
      </c>
      <c r="N85" s="31">
        <v>91</v>
      </c>
      <c r="O85" s="31">
        <v>91</v>
      </c>
      <c r="P85" s="31"/>
      <c r="Q85" s="31"/>
      <c r="R85" s="32">
        <f t="shared" si="2"/>
        <v>1</v>
      </c>
      <c r="S85" s="32">
        <f t="shared" si="3"/>
        <v>1</v>
      </c>
      <c r="T85" s="32" t="str" cm="1">
        <f t="array" aca="1" ref="T85" ca="1">IFERROR(S85*#REF!(Q85/P85),"")</f>
        <v/>
      </c>
      <c r="U85" s="11"/>
      <c r="V85" s="11"/>
      <c r="W85" s="21"/>
    </row>
    <row r="86" spans="2:23" ht="241.5" customHeight="1" x14ac:dyDescent="0.2">
      <c r="B86" s="58" t="s">
        <v>155</v>
      </c>
      <c r="C86" s="55" t="s">
        <v>166</v>
      </c>
      <c r="D86" s="58" t="s">
        <v>168</v>
      </c>
      <c r="E86" s="55" t="s">
        <v>334</v>
      </c>
      <c r="F86" s="54" t="s">
        <v>335</v>
      </c>
      <c r="G86" s="55" t="s">
        <v>200</v>
      </c>
      <c r="H86" s="33"/>
      <c r="I86" s="58"/>
      <c r="J86" s="33" t="s">
        <v>254</v>
      </c>
      <c r="K86" s="11"/>
      <c r="L86" s="31">
        <v>1</v>
      </c>
      <c r="M86" s="31">
        <v>1</v>
      </c>
      <c r="N86" s="31">
        <v>30</v>
      </c>
      <c r="O86" s="31">
        <v>30</v>
      </c>
      <c r="P86" s="31"/>
      <c r="Q86" s="31"/>
      <c r="R86" s="32">
        <f t="shared" si="2"/>
        <v>1</v>
      </c>
      <c r="S86" s="32">
        <f t="shared" si="3"/>
        <v>1</v>
      </c>
      <c r="T86" s="32" t="str" cm="1">
        <f t="array" aca="1" ref="T86" ca="1">IFERROR(S86*S89(Q86/P86),"")</f>
        <v/>
      </c>
      <c r="U86" s="11"/>
      <c r="V86" s="11"/>
      <c r="W86" s="21"/>
    </row>
    <row r="87" spans="2:23" ht="237" customHeight="1" x14ac:dyDescent="0.2">
      <c r="B87" s="58" t="s">
        <v>155</v>
      </c>
      <c r="C87" s="58" t="s">
        <v>187</v>
      </c>
      <c r="D87" s="58" t="s">
        <v>168</v>
      </c>
      <c r="E87" s="58" t="s">
        <v>193</v>
      </c>
      <c r="F87" s="61" t="s">
        <v>194</v>
      </c>
      <c r="G87" s="58" t="s">
        <v>201</v>
      </c>
      <c r="H87" s="58" t="s">
        <v>202</v>
      </c>
      <c r="I87" s="58"/>
      <c r="J87" s="33" t="s">
        <v>249</v>
      </c>
      <c r="K87" s="11"/>
      <c r="L87" s="31">
        <v>1</v>
      </c>
      <c r="M87" s="31">
        <v>1</v>
      </c>
      <c r="N87" s="31">
        <v>30</v>
      </c>
      <c r="O87" s="31">
        <v>30</v>
      </c>
      <c r="P87" s="31"/>
      <c r="Q87" s="31"/>
      <c r="R87" s="32">
        <f t="shared" si="2"/>
        <v>1</v>
      </c>
      <c r="S87" s="32">
        <f t="shared" si="3"/>
        <v>1</v>
      </c>
      <c r="T87" s="32" t="str" cm="1">
        <f t="array" aca="1" ref="T87" ca="1">IFERROR(S87*S96(Q87/P87),"")</f>
        <v/>
      </c>
      <c r="U87" s="11"/>
      <c r="V87" s="11"/>
      <c r="W87" s="21"/>
    </row>
    <row r="88" spans="2:23" ht="133.5" customHeight="1" x14ac:dyDescent="0.2">
      <c r="B88" s="58" t="s">
        <v>155</v>
      </c>
      <c r="C88" s="58" t="s">
        <v>187</v>
      </c>
      <c r="D88" s="58" t="s">
        <v>168</v>
      </c>
      <c r="E88" s="58" t="s">
        <v>195</v>
      </c>
      <c r="F88" s="61" t="s">
        <v>196</v>
      </c>
      <c r="G88" s="58" t="s">
        <v>203</v>
      </c>
      <c r="H88" s="69" t="s">
        <v>204</v>
      </c>
      <c r="I88" s="58"/>
      <c r="J88" s="33" t="s">
        <v>249</v>
      </c>
      <c r="K88" s="11"/>
      <c r="L88" s="31">
        <v>1</v>
      </c>
      <c r="M88" s="31">
        <v>1</v>
      </c>
      <c r="N88" s="31">
        <v>30</v>
      </c>
      <c r="O88" s="31">
        <v>30</v>
      </c>
      <c r="P88" s="31"/>
      <c r="Q88" s="31"/>
      <c r="R88" s="32">
        <f t="shared" si="2"/>
        <v>1</v>
      </c>
      <c r="S88" s="32">
        <f t="shared" si="3"/>
        <v>1</v>
      </c>
      <c r="T88" s="32" t="str" cm="1">
        <f t="array" aca="1" ref="T88" ca="1">IFERROR(S88*S97(Q88/P88),"")</f>
        <v/>
      </c>
      <c r="U88" s="11"/>
      <c r="V88" s="11"/>
      <c r="W88" s="21"/>
    </row>
    <row r="89" spans="2:23" ht="194.25" customHeight="1" x14ac:dyDescent="0.2">
      <c r="B89" s="58" t="s">
        <v>188</v>
      </c>
      <c r="C89" s="57" t="s">
        <v>189</v>
      </c>
      <c r="D89" s="57" t="s">
        <v>190</v>
      </c>
      <c r="E89" s="57" t="s">
        <v>197</v>
      </c>
      <c r="F89" s="57" t="s">
        <v>198</v>
      </c>
      <c r="G89" s="58" t="s">
        <v>72</v>
      </c>
      <c r="H89" s="59" t="s">
        <v>205</v>
      </c>
      <c r="I89" s="58"/>
      <c r="J89" s="33" t="s">
        <v>248</v>
      </c>
      <c r="K89" s="11"/>
      <c r="L89" s="31">
        <v>3</v>
      </c>
      <c r="M89" s="31">
        <v>3</v>
      </c>
      <c r="N89" s="31">
        <v>91</v>
      </c>
      <c r="O89" s="31">
        <v>91</v>
      </c>
      <c r="P89" s="31"/>
      <c r="Q89" s="31"/>
      <c r="R89" s="32">
        <f t="shared" si="2"/>
        <v>1</v>
      </c>
      <c r="S89" s="32">
        <f t="shared" si="3"/>
        <v>1</v>
      </c>
      <c r="T89" s="32" t="str" cm="1">
        <f t="array" aca="1" ref="T89" ca="1">IFERROR(S89*S100(Q89/P89),"")</f>
        <v/>
      </c>
      <c r="U89" s="11"/>
      <c r="V89" s="11"/>
      <c r="W89" s="21"/>
    </row>
    <row r="90" spans="2:23" ht="174" customHeight="1" x14ac:dyDescent="0.2">
      <c r="B90" s="58" t="s">
        <v>188</v>
      </c>
      <c r="C90" s="57" t="s">
        <v>189</v>
      </c>
      <c r="D90" s="57" t="s">
        <v>190</v>
      </c>
      <c r="E90" s="54" t="s">
        <v>336</v>
      </c>
      <c r="F90" s="54" t="s">
        <v>337</v>
      </c>
      <c r="G90" s="55" t="s">
        <v>79</v>
      </c>
      <c r="H90" s="55" t="s">
        <v>165</v>
      </c>
      <c r="I90" s="58"/>
      <c r="J90" s="33" t="s">
        <v>249</v>
      </c>
      <c r="K90" s="11"/>
      <c r="L90" s="31">
        <v>1</v>
      </c>
      <c r="M90" s="31">
        <v>1</v>
      </c>
      <c r="N90" s="31">
        <v>30</v>
      </c>
      <c r="O90" s="31">
        <v>30</v>
      </c>
      <c r="P90" s="31"/>
      <c r="Q90" s="31"/>
      <c r="R90" s="32">
        <f t="shared" si="2"/>
        <v>1</v>
      </c>
      <c r="S90" s="32">
        <f t="shared" si="3"/>
        <v>1</v>
      </c>
      <c r="T90" s="32" t="str" cm="1">
        <f t="array" aca="1" ref="T90" ca="1">IFERROR(S90*#REF!(Q90/P90),"")</f>
        <v/>
      </c>
      <c r="U90" s="11"/>
      <c r="V90" s="11"/>
      <c r="W90" s="21"/>
    </row>
    <row r="91" spans="2:23" ht="177" customHeight="1" x14ac:dyDescent="0.2">
      <c r="B91" s="58" t="s">
        <v>188</v>
      </c>
      <c r="C91" s="57" t="s">
        <v>189</v>
      </c>
      <c r="D91" s="57" t="s">
        <v>190</v>
      </c>
      <c r="E91" s="54" t="s">
        <v>338</v>
      </c>
      <c r="F91" s="55" t="s">
        <v>339</v>
      </c>
      <c r="G91" s="55" t="s">
        <v>340</v>
      </c>
      <c r="H91" s="68"/>
      <c r="I91" s="67"/>
      <c r="J91" s="33" t="s">
        <v>254</v>
      </c>
      <c r="K91" s="11"/>
      <c r="L91" s="17">
        <v>1</v>
      </c>
      <c r="M91" s="17">
        <v>1</v>
      </c>
      <c r="N91" s="37">
        <v>30</v>
      </c>
      <c r="O91" s="38">
        <v>30</v>
      </c>
      <c r="P91" s="38"/>
      <c r="Q91" s="38"/>
      <c r="R91" s="1">
        <f>IFERROR((M91/L91),"")</f>
        <v>1</v>
      </c>
      <c r="S91" s="1">
        <f>IFERROR(R91*(N91/O91),"")</f>
        <v>1</v>
      </c>
      <c r="T91" s="1" t="str" cm="1">
        <f t="array" aca="1" ref="T91" ca="1">IFERROR(S91*S105(Q91/P91),"")</f>
        <v/>
      </c>
      <c r="U91" s="11"/>
      <c r="V91" s="11"/>
      <c r="W91" s="21"/>
    </row>
    <row r="92" spans="2:23" ht="174" customHeight="1" x14ac:dyDescent="0.2">
      <c r="B92" s="58" t="s">
        <v>188</v>
      </c>
      <c r="C92" s="57" t="s">
        <v>189</v>
      </c>
      <c r="D92" s="58" t="s">
        <v>163</v>
      </c>
      <c r="E92" s="57" t="s">
        <v>216</v>
      </c>
      <c r="F92" s="58" t="s">
        <v>217</v>
      </c>
      <c r="G92" s="58" t="s">
        <v>75</v>
      </c>
      <c r="H92" s="58" t="s">
        <v>238</v>
      </c>
      <c r="I92" s="67"/>
      <c r="J92" s="33" t="s">
        <v>249</v>
      </c>
      <c r="K92" s="11"/>
      <c r="L92" s="17">
        <v>1</v>
      </c>
      <c r="M92" s="17">
        <v>0.8</v>
      </c>
      <c r="N92" s="37">
        <v>30</v>
      </c>
      <c r="O92" s="38">
        <v>30</v>
      </c>
      <c r="P92" s="38"/>
      <c r="Q92" s="38"/>
      <c r="R92" s="1">
        <f>IFERROR((M92/L92),"")</f>
        <v>0.8</v>
      </c>
      <c r="S92" s="1">
        <f>IFERROR(R92*(N92/O92),"")</f>
        <v>0.8</v>
      </c>
      <c r="T92" s="1" t="str" cm="1">
        <f t="array" aca="1" ref="T92" ca="1">IFERROR(S92*S106(Q92/P92),"")</f>
        <v/>
      </c>
      <c r="U92" s="11"/>
      <c r="V92" s="11" t="s">
        <v>370</v>
      </c>
      <c r="W92" s="21"/>
    </row>
    <row r="93" spans="2:23" ht="244.5" customHeight="1" x14ac:dyDescent="0.2">
      <c r="B93" s="58" t="s">
        <v>206</v>
      </c>
      <c r="C93" s="57" t="s">
        <v>207</v>
      </c>
      <c r="D93" s="57" t="s">
        <v>214</v>
      </c>
      <c r="E93" s="57" t="s">
        <v>218</v>
      </c>
      <c r="F93" s="58" t="s">
        <v>219</v>
      </c>
      <c r="G93" s="58" t="s">
        <v>239</v>
      </c>
      <c r="H93" s="58" t="s">
        <v>240</v>
      </c>
      <c r="I93" s="58"/>
      <c r="J93" s="33" t="s">
        <v>248</v>
      </c>
      <c r="K93" s="11"/>
      <c r="L93" s="31">
        <v>3</v>
      </c>
      <c r="M93" s="31">
        <v>3</v>
      </c>
      <c r="N93" s="31">
        <v>91</v>
      </c>
      <c r="O93" s="31">
        <v>91</v>
      </c>
      <c r="P93" s="31"/>
      <c r="Q93" s="31"/>
      <c r="R93" s="32">
        <f t="shared" si="2"/>
        <v>1</v>
      </c>
      <c r="S93" s="32">
        <f t="shared" si="3"/>
        <v>1</v>
      </c>
      <c r="T93" s="32" t="str" cm="1">
        <f t="array" aca="1" ref="T93" ca="1">IFERROR(S93*#REF!(Q93/P93),"")</f>
        <v/>
      </c>
      <c r="U93" s="11"/>
      <c r="V93" s="11"/>
      <c r="W93" s="21"/>
    </row>
    <row r="94" spans="2:23" ht="337.15" customHeight="1" x14ac:dyDescent="0.2">
      <c r="B94" s="58" t="s">
        <v>208</v>
      </c>
      <c r="C94" s="57" t="s">
        <v>209</v>
      </c>
      <c r="D94" s="57" t="s">
        <v>214</v>
      </c>
      <c r="E94" s="57" t="s">
        <v>220</v>
      </c>
      <c r="F94" s="57" t="s">
        <v>221</v>
      </c>
      <c r="G94" s="58" t="s">
        <v>75</v>
      </c>
      <c r="H94" s="58" t="s">
        <v>81</v>
      </c>
      <c r="I94" s="58" t="s">
        <v>241</v>
      </c>
      <c r="J94" s="33" t="s">
        <v>254</v>
      </c>
      <c r="K94" s="11"/>
      <c r="L94" s="31">
        <v>1</v>
      </c>
      <c r="M94" s="31">
        <v>0.5</v>
      </c>
      <c r="N94" s="31">
        <v>30</v>
      </c>
      <c r="O94" s="31">
        <v>30</v>
      </c>
      <c r="P94" s="31"/>
      <c r="Q94" s="31"/>
      <c r="R94" s="32">
        <f t="shared" si="2"/>
        <v>0.5</v>
      </c>
      <c r="S94" s="32">
        <f t="shared" si="3"/>
        <v>0.5</v>
      </c>
      <c r="T94" s="32" t="str" cm="1">
        <f t="array" aca="1" ref="T94" ca="1">IFERROR(S94*#REF!(Q94/P94),"")</f>
        <v/>
      </c>
      <c r="U94" s="11"/>
      <c r="V94" s="11" t="s">
        <v>369</v>
      </c>
      <c r="W94" s="21"/>
    </row>
    <row r="95" spans="2:23" ht="262.89999999999998" customHeight="1" x14ac:dyDescent="0.2">
      <c r="B95" s="58" t="s">
        <v>208</v>
      </c>
      <c r="C95" s="57" t="s">
        <v>209</v>
      </c>
      <c r="D95" s="57" t="s">
        <v>214</v>
      </c>
      <c r="E95" s="57" t="s">
        <v>222</v>
      </c>
      <c r="F95" s="57" t="s">
        <v>223</v>
      </c>
      <c r="G95" s="58" t="s">
        <v>72</v>
      </c>
      <c r="H95" s="33"/>
      <c r="I95" s="33"/>
      <c r="J95" s="57" t="s">
        <v>248</v>
      </c>
      <c r="K95" s="11"/>
      <c r="L95" s="31">
        <v>3</v>
      </c>
      <c r="M95" s="31">
        <v>3</v>
      </c>
      <c r="N95" s="31">
        <v>91</v>
      </c>
      <c r="O95" s="31">
        <v>91</v>
      </c>
      <c r="P95" s="31"/>
      <c r="Q95" s="31"/>
      <c r="R95" s="32">
        <f t="shared" si="2"/>
        <v>1</v>
      </c>
      <c r="S95" s="32">
        <f t="shared" si="3"/>
        <v>1</v>
      </c>
      <c r="T95" s="32" t="str" cm="1">
        <f t="array" aca="1" ref="T95" ca="1">IFERROR(S95*S104(Q95/P95),"")</f>
        <v/>
      </c>
      <c r="U95" s="11"/>
      <c r="V95" s="11"/>
      <c r="W95" s="21"/>
    </row>
    <row r="96" spans="2:23" ht="266.45" customHeight="1" x14ac:dyDescent="0.2">
      <c r="B96" s="58" t="s">
        <v>208</v>
      </c>
      <c r="C96" s="57" t="s">
        <v>209</v>
      </c>
      <c r="D96" s="57" t="s">
        <v>214</v>
      </c>
      <c r="E96" s="57" t="s">
        <v>224</v>
      </c>
      <c r="F96" s="58" t="s">
        <v>225</v>
      </c>
      <c r="G96" s="58" t="s">
        <v>242</v>
      </c>
      <c r="H96" s="58"/>
      <c r="I96" s="33"/>
      <c r="J96" s="57" t="s">
        <v>248</v>
      </c>
      <c r="K96" s="11"/>
      <c r="L96" s="31">
        <v>3</v>
      </c>
      <c r="M96" s="31">
        <v>3</v>
      </c>
      <c r="N96" s="31">
        <v>91</v>
      </c>
      <c r="O96" s="31">
        <v>91</v>
      </c>
      <c r="P96" s="31"/>
      <c r="Q96" s="31"/>
      <c r="R96" s="32">
        <f t="shared" si="2"/>
        <v>1</v>
      </c>
      <c r="S96" s="32">
        <f t="shared" si="3"/>
        <v>1</v>
      </c>
      <c r="T96" s="32" t="str" cm="1">
        <f t="array" aca="1" ref="T96" ca="1">IFERROR(S96*S105(Q96/P96),"")</f>
        <v/>
      </c>
      <c r="U96" s="11"/>
      <c r="V96" s="11"/>
      <c r="W96" s="21"/>
    </row>
    <row r="97" spans="2:23" ht="264" customHeight="1" x14ac:dyDescent="0.2">
      <c r="B97" s="58" t="s">
        <v>208</v>
      </c>
      <c r="C97" s="57" t="s">
        <v>209</v>
      </c>
      <c r="D97" s="57" t="s">
        <v>214</v>
      </c>
      <c r="E97" s="57" t="s">
        <v>226</v>
      </c>
      <c r="F97" s="57" t="s">
        <v>227</v>
      </c>
      <c r="G97" s="58" t="s">
        <v>243</v>
      </c>
      <c r="H97" s="58"/>
      <c r="I97" s="33"/>
      <c r="J97" s="33" t="s">
        <v>248</v>
      </c>
      <c r="K97" s="11"/>
      <c r="L97" s="31">
        <v>3</v>
      </c>
      <c r="M97" s="31">
        <v>3</v>
      </c>
      <c r="N97" s="31">
        <v>91</v>
      </c>
      <c r="O97" s="31">
        <v>91</v>
      </c>
      <c r="P97" s="31"/>
      <c r="Q97" s="31"/>
      <c r="R97" s="32">
        <f t="shared" si="2"/>
        <v>1</v>
      </c>
      <c r="S97" s="32">
        <f t="shared" si="3"/>
        <v>1</v>
      </c>
      <c r="T97" s="32" t="str" cm="1">
        <f t="array" aca="1" ref="T97" ca="1">IFERROR(S97*S106(Q97/P97),"")</f>
        <v/>
      </c>
      <c r="U97" s="11"/>
      <c r="V97" s="11"/>
      <c r="W97" s="21"/>
    </row>
    <row r="98" spans="2:23" ht="92.45" customHeight="1" x14ac:dyDescent="0.2">
      <c r="B98" s="58" t="s">
        <v>210</v>
      </c>
      <c r="C98" s="55" t="s">
        <v>211</v>
      </c>
      <c r="D98" s="57" t="s">
        <v>168</v>
      </c>
      <c r="E98" s="55" t="s">
        <v>341</v>
      </c>
      <c r="F98" s="55" t="s">
        <v>342</v>
      </c>
      <c r="G98" s="55" t="s">
        <v>81</v>
      </c>
      <c r="H98" s="55" t="s">
        <v>343</v>
      </c>
      <c r="I98" s="55"/>
      <c r="J98" s="33" t="s">
        <v>254</v>
      </c>
      <c r="K98" s="11"/>
      <c r="L98" s="31">
        <v>1</v>
      </c>
      <c r="M98" s="31">
        <v>0.9</v>
      </c>
      <c r="N98" s="31">
        <v>30</v>
      </c>
      <c r="O98" s="31">
        <v>30</v>
      </c>
      <c r="P98" s="31"/>
      <c r="Q98" s="31"/>
      <c r="R98" s="32">
        <f t="shared" si="2"/>
        <v>0.9</v>
      </c>
      <c r="S98" s="32">
        <f t="shared" si="3"/>
        <v>0.9</v>
      </c>
      <c r="T98" s="32" t="str" cm="1">
        <f t="array" aca="1" ref="T98" ca="1">IFERROR(S98*S107(Q98/P98),"")</f>
        <v/>
      </c>
      <c r="U98" s="11" t="s">
        <v>368</v>
      </c>
      <c r="V98" s="11"/>
      <c r="W98" s="21"/>
    </row>
    <row r="99" spans="2:23" ht="93" customHeight="1" x14ac:dyDescent="0.2">
      <c r="B99" s="58" t="s">
        <v>210</v>
      </c>
      <c r="C99" s="57" t="s">
        <v>211</v>
      </c>
      <c r="D99" s="57" t="s">
        <v>215</v>
      </c>
      <c r="E99" s="57" t="s">
        <v>228</v>
      </c>
      <c r="F99" s="57" t="s">
        <v>229</v>
      </c>
      <c r="G99" s="59" t="s">
        <v>244</v>
      </c>
      <c r="H99" s="58"/>
      <c r="I99" s="58"/>
      <c r="J99" s="33"/>
      <c r="K99" s="11" t="s">
        <v>13</v>
      </c>
      <c r="L99" s="31"/>
      <c r="M99" s="31"/>
      <c r="N99" s="31"/>
      <c r="O99" s="31"/>
      <c r="P99" s="31"/>
      <c r="Q99" s="31"/>
      <c r="R99" s="32" t="str">
        <f t="shared" si="2"/>
        <v/>
      </c>
      <c r="S99" s="32" t="str">
        <f t="shared" si="3"/>
        <v/>
      </c>
      <c r="T99" s="32" t="str" cm="1">
        <f t="array" aca="1" ref="T99" ca="1">IFERROR(S99*S108(Q99/P99),"")</f>
        <v/>
      </c>
      <c r="U99" s="11" t="s">
        <v>352</v>
      </c>
      <c r="V99" s="11"/>
      <c r="W99" s="21"/>
    </row>
    <row r="100" spans="2:23" ht="118.15" customHeight="1" x14ac:dyDescent="0.2">
      <c r="B100" s="58" t="s">
        <v>212</v>
      </c>
      <c r="C100" s="57" t="s">
        <v>213</v>
      </c>
      <c r="D100" s="57" t="s">
        <v>215</v>
      </c>
      <c r="E100" s="57" t="s">
        <v>230</v>
      </c>
      <c r="F100" s="57" t="s">
        <v>231</v>
      </c>
      <c r="G100" s="59" t="s">
        <v>72</v>
      </c>
      <c r="H100" s="58"/>
      <c r="I100" s="58"/>
      <c r="J100" s="58"/>
      <c r="K100" s="11" t="s">
        <v>13</v>
      </c>
      <c r="L100" s="31"/>
      <c r="M100" s="31"/>
      <c r="N100" s="31"/>
      <c r="O100" s="31"/>
      <c r="P100" s="31"/>
      <c r="Q100" s="31"/>
      <c r="R100" s="32" t="str">
        <f t="shared" si="2"/>
        <v/>
      </c>
      <c r="S100" s="32" t="str">
        <f t="shared" si="3"/>
        <v/>
      </c>
      <c r="T100" s="32" t="str" cm="1">
        <f t="array" aca="1" ref="T100" ca="1">IFERROR(S100*S109(Q100/P100),"")</f>
        <v/>
      </c>
      <c r="U100" s="11" t="s">
        <v>352</v>
      </c>
      <c r="V100" s="11"/>
      <c r="W100" s="21"/>
    </row>
    <row r="101" spans="2:23" ht="118.15" customHeight="1" x14ac:dyDescent="0.2">
      <c r="B101" s="58" t="s">
        <v>212</v>
      </c>
      <c r="C101" s="57" t="s">
        <v>213</v>
      </c>
      <c r="D101" s="57" t="s">
        <v>215</v>
      </c>
      <c r="E101" s="57" t="s">
        <v>232</v>
      </c>
      <c r="F101" s="58" t="s">
        <v>233</v>
      </c>
      <c r="G101" s="59" t="s">
        <v>72</v>
      </c>
      <c r="H101" s="57"/>
      <c r="I101" s="67"/>
      <c r="J101" s="67"/>
      <c r="K101" s="11" t="s">
        <v>13</v>
      </c>
      <c r="L101" s="17"/>
      <c r="M101" s="17"/>
      <c r="N101" s="37"/>
      <c r="O101" s="38"/>
      <c r="P101" s="38"/>
      <c r="Q101" s="38"/>
      <c r="R101" s="1" t="str">
        <f>IFERROR((M101/L101),"")</f>
        <v/>
      </c>
      <c r="S101" s="1" t="str">
        <f>IFERROR(R101*(N101/O101),"")</f>
        <v/>
      </c>
      <c r="T101" s="1" t="str" cm="1">
        <f t="array" aca="1" ref="T101" ca="1">IFERROR(S101*S115(Q101/P101),"")</f>
        <v/>
      </c>
      <c r="U101" s="11" t="s">
        <v>352</v>
      </c>
      <c r="V101" s="11"/>
      <c r="W101" s="21"/>
    </row>
    <row r="102" spans="2:23" ht="118.15" customHeight="1" x14ac:dyDescent="0.2">
      <c r="B102" s="58" t="s">
        <v>212</v>
      </c>
      <c r="C102" s="57" t="s">
        <v>213</v>
      </c>
      <c r="D102" s="57" t="s">
        <v>215</v>
      </c>
      <c r="E102" s="57" t="s">
        <v>234</v>
      </c>
      <c r="F102" s="57" t="s">
        <v>235</v>
      </c>
      <c r="G102" s="59" t="s">
        <v>72</v>
      </c>
      <c r="H102" s="57" t="s">
        <v>245</v>
      </c>
      <c r="I102" s="67"/>
      <c r="J102" s="67"/>
      <c r="K102" s="11" t="s">
        <v>13</v>
      </c>
      <c r="L102" s="17"/>
      <c r="M102" s="17"/>
      <c r="N102" s="37"/>
      <c r="O102" s="38"/>
      <c r="P102" s="38"/>
      <c r="Q102" s="38"/>
      <c r="R102" s="1" t="str">
        <f>IFERROR((M102/L102),"")</f>
        <v/>
      </c>
      <c r="S102" s="1" t="str">
        <f>IFERROR(R102*(N102/O102),"")</f>
        <v/>
      </c>
      <c r="T102" s="1" t="str" cm="1">
        <f t="array" aca="1" ref="T102" ca="1">IFERROR(S102*S116(Q102/P102),"")</f>
        <v/>
      </c>
      <c r="U102" s="11" t="s">
        <v>352</v>
      </c>
      <c r="V102" s="11"/>
      <c r="W102" s="21"/>
    </row>
    <row r="103" spans="2:23" ht="118.15" customHeight="1" x14ac:dyDescent="0.2">
      <c r="B103" s="58" t="s">
        <v>212</v>
      </c>
      <c r="C103" s="57" t="s">
        <v>213</v>
      </c>
      <c r="D103" s="57" t="s">
        <v>215</v>
      </c>
      <c r="E103" s="57" t="s">
        <v>236</v>
      </c>
      <c r="F103" s="58" t="s">
        <v>237</v>
      </c>
      <c r="G103" s="59" t="s">
        <v>72</v>
      </c>
      <c r="H103" s="58" t="s">
        <v>246</v>
      </c>
      <c r="I103" s="67"/>
      <c r="J103" s="67"/>
      <c r="K103" s="11" t="s">
        <v>13</v>
      </c>
      <c r="L103" s="17"/>
      <c r="M103" s="17"/>
      <c r="N103" s="37"/>
      <c r="O103" s="38"/>
      <c r="P103" s="38"/>
      <c r="Q103" s="38"/>
      <c r="R103" s="1" t="str">
        <f>IFERROR((M103/L103),"")</f>
        <v/>
      </c>
      <c r="S103" s="1" t="str">
        <f>IFERROR(R103*(N103/O103),"")</f>
        <v/>
      </c>
      <c r="T103" s="1" t="str" cm="1">
        <f t="array" aca="1" ref="T103" ca="1">IFERROR(S103*S117(Q103/P103),"")</f>
        <v/>
      </c>
      <c r="U103" s="11" t="s">
        <v>352</v>
      </c>
      <c r="V103" s="11"/>
      <c r="W103" s="21"/>
    </row>
    <row r="104" spans="2:23" ht="132.6" hidden="1" customHeight="1" x14ac:dyDescent="0.2">
      <c r="B104" s="20"/>
      <c r="C104" s="11"/>
      <c r="D104" s="11"/>
      <c r="E104" s="11"/>
      <c r="F104" s="11"/>
      <c r="G104" s="11"/>
      <c r="H104" s="11"/>
      <c r="I104" s="11"/>
      <c r="J104" s="11"/>
      <c r="K104" s="11"/>
      <c r="L104" s="17"/>
      <c r="M104" s="17"/>
      <c r="N104" s="37"/>
      <c r="O104" s="38"/>
      <c r="P104" s="31"/>
      <c r="Q104" s="31"/>
      <c r="R104" s="32" t="str">
        <f>IFERROR((#REF!/#REF!),"")</f>
        <v/>
      </c>
      <c r="S104" s="32" t="str">
        <f>IFERROR(R104*(#REF!/#REF!),"")</f>
        <v/>
      </c>
      <c r="T104" s="32" t="str" cm="1">
        <f t="array" aca="1" ref="T104" ca="1">IFERROR(S104*S113(Q104/P104),"")</f>
        <v/>
      </c>
      <c r="U104" s="11"/>
      <c r="V104" s="11"/>
      <c r="W104" s="21"/>
    </row>
    <row r="105" spans="2:23" ht="124.15" hidden="1" customHeight="1" x14ac:dyDescent="0.2">
      <c r="B105" s="20"/>
      <c r="C105" s="11"/>
      <c r="D105" s="11"/>
      <c r="E105" s="11"/>
      <c r="F105" s="11"/>
      <c r="G105" s="11"/>
      <c r="H105" s="11"/>
      <c r="I105" s="11"/>
      <c r="J105" s="11"/>
      <c r="K105" s="11"/>
      <c r="L105" s="17"/>
      <c r="M105" s="17"/>
      <c r="N105" s="37"/>
      <c r="O105" s="38"/>
      <c r="P105" s="31"/>
      <c r="Q105" s="31"/>
      <c r="R105" s="32" t="str">
        <f>IFERROR((#REF!/#REF!),"")</f>
        <v/>
      </c>
      <c r="S105" s="32" t="str">
        <f>IFERROR(R105*(#REF!/#REF!),"")</f>
        <v/>
      </c>
      <c r="T105" s="32" t="str" cm="1">
        <f t="array" aca="1" ref="T105" ca="1">IFERROR(S105*S114(Q105/P105),"")</f>
        <v/>
      </c>
      <c r="U105" s="11"/>
      <c r="V105" s="11"/>
      <c r="W105" s="21"/>
    </row>
    <row r="106" spans="2:23" ht="15" hidden="1" x14ac:dyDescent="0.2">
      <c r="B106" s="20"/>
      <c r="C106" s="11"/>
      <c r="D106" s="11"/>
      <c r="E106" s="11"/>
      <c r="F106" s="11"/>
      <c r="G106" s="11"/>
      <c r="H106" s="11"/>
      <c r="I106" s="11"/>
      <c r="J106" s="50"/>
      <c r="K106" s="11"/>
      <c r="L106" s="17"/>
      <c r="M106" s="17"/>
      <c r="N106" s="37"/>
      <c r="O106" s="38"/>
      <c r="P106" s="31"/>
      <c r="Q106" s="31"/>
      <c r="R106" s="32" t="str">
        <f>IFERROR((#REF!/#REF!),"")</f>
        <v/>
      </c>
      <c r="S106" s="32" t="str">
        <f>IFERROR(R106*(#REF!/#REF!),"")</f>
        <v/>
      </c>
      <c r="T106" s="32" t="str" cm="1">
        <f t="array" aca="1" ref="T106" ca="1">IFERROR(S106*S115(Q106/P106),"")</f>
        <v/>
      </c>
      <c r="U106" s="11"/>
      <c r="V106" s="11"/>
      <c r="W106" s="21"/>
    </row>
    <row r="107" spans="2:23" ht="126.6" hidden="1" customHeight="1" x14ac:dyDescent="0.2">
      <c r="B107" s="50"/>
      <c r="C107" s="51"/>
      <c r="D107" s="11"/>
      <c r="E107" s="11"/>
      <c r="F107" s="11"/>
      <c r="G107" s="30"/>
      <c r="H107" s="30"/>
      <c r="I107" s="30"/>
      <c r="J107" s="11"/>
      <c r="K107" s="11"/>
      <c r="L107" s="31"/>
      <c r="M107" s="31"/>
      <c r="N107" s="31"/>
      <c r="O107" s="31"/>
      <c r="P107" s="31"/>
      <c r="Q107" s="31"/>
      <c r="R107" s="32" t="str">
        <f t="shared" ref="R107:R123" si="4">IFERROR((M107/L107),"")</f>
        <v/>
      </c>
      <c r="S107" s="32" t="str">
        <f t="shared" ref="S107:S123" si="5">IFERROR(R107*(N107/O107),"")</f>
        <v/>
      </c>
      <c r="T107" s="32" t="str" cm="1">
        <f t="array" aca="1" ref="T107" ca="1">IFERROR(S107*S116(Q107/P107),"")</f>
        <v/>
      </c>
      <c r="U107" s="11"/>
      <c r="V107" s="11"/>
      <c r="W107" s="21"/>
    </row>
    <row r="108" spans="2:23" ht="125.45" hidden="1" customHeight="1" x14ac:dyDescent="0.2">
      <c r="B108" s="20"/>
      <c r="C108" s="11"/>
      <c r="D108" s="11"/>
      <c r="E108" s="11"/>
      <c r="F108" s="11"/>
      <c r="G108" s="30"/>
      <c r="H108" s="30"/>
      <c r="I108" s="30"/>
      <c r="J108" s="11"/>
      <c r="K108" s="11"/>
      <c r="L108" s="31"/>
      <c r="M108" s="31"/>
      <c r="N108" s="31"/>
      <c r="O108" s="31"/>
      <c r="P108" s="31"/>
      <c r="Q108" s="31"/>
      <c r="R108" s="32" t="str">
        <f t="shared" si="4"/>
        <v/>
      </c>
      <c r="S108" s="32" t="str">
        <f t="shared" si="5"/>
        <v/>
      </c>
      <c r="T108" s="32" t="str" cm="1">
        <f t="array" aca="1" ref="T108" ca="1">IFERROR(S108*S117(Q108/P108),"")</f>
        <v/>
      </c>
      <c r="U108" s="11"/>
      <c r="V108" s="11"/>
      <c r="W108" s="21"/>
    </row>
    <row r="109" spans="2:23" ht="127.15" hidden="1" customHeight="1" x14ac:dyDescent="0.2">
      <c r="B109" s="20"/>
      <c r="C109" s="11"/>
      <c r="D109" s="11"/>
      <c r="E109" s="11"/>
      <c r="F109" s="11"/>
      <c r="G109" s="30"/>
      <c r="H109" s="30"/>
      <c r="I109" s="30"/>
      <c r="J109" s="11"/>
      <c r="K109" s="11"/>
      <c r="L109" s="31"/>
      <c r="M109" s="31"/>
      <c r="N109" s="31"/>
      <c r="O109" s="31"/>
      <c r="P109" s="31"/>
      <c r="Q109" s="31"/>
      <c r="R109" s="32" t="str">
        <f t="shared" si="4"/>
        <v/>
      </c>
      <c r="S109" s="32" t="str">
        <f t="shared" si="5"/>
        <v/>
      </c>
      <c r="T109" s="32" t="str" cm="1">
        <f t="array" aca="1" ref="T109" ca="1">IFERROR(S109*S118(Q109/P109),"")</f>
        <v/>
      </c>
      <c r="U109" s="11"/>
      <c r="V109" s="11"/>
      <c r="W109" s="21"/>
    </row>
    <row r="110" spans="2:23" ht="180.6" hidden="1" customHeight="1" x14ac:dyDescent="0.2">
      <c r="B110" s="20"/>
      <c r="C110" s="11"/>
      <c r="D110" s="11"/>
      <c r="E110" s="11"/>
      <c r="F110" s="11"/>
      <c r="G110" s="30"/>
      <c r="H110" s="30"/>
      <c r="I110" s="30"/>
      <c r="J110" s="11"/>
      <c r="K110" s="11"/>
      <c r="L110" s="31"/>
      <c r="M110" s="31"/>
      <c r="N110" s="31"/>
      <c r="O110" s="31"/>
      <c r="P110" s="31"/>
      <c r="Q110" s="31"/>
      <c r="R110" s="32" t="str">
        <f t="shared" si="4"/>
        <v/>
      </c>
      <c r="S110" s="32" t="str">
        <f t="shared" si="5"/>
        <v/>
      </c>
      <c r="T110" s="32" t="str" cm="1">
        <f t="array" aca="1" ref="T110" ca="1">IFERROR(S110*S119(Q110/P110),"")</f>
        <v/>
      </c>
      <c r="U110" s="11"/>
      <c r="V110" s="11"/>
      <c r="W110" s="21"/>
    </row>
    <row r="111" spans="2:23" ht="15" hidden="1" x14ac:dyDescent="0.2">
      <c r="B111" s="20"/>
      <c r="C111" s="11"/>
      <c r="D111" s="11"/>
      <c r="E111" s="11"/>
      <c r="F111" s="11"/>
      <c r="G111" s="30"/>
      <c r="H111" s="30"/>
      <c r="I111" s="30"/>
      <c r="J111" s="11"/>
      <c r="K111" s="11"/>
      <c r="L111" s="31"/>
      <c r="M111" s="31"/>
      <c r="N111" s="31"/>
      <c r="O111" s="31"/>
      <c r="P111" s="31"/>
      <c r="Q111" s="31"/>
      <c r="R111" s="32" t="str">
        <f t="shared" si="4"/>
        <v/>
      </c>
      <c r="S111" s="32" t="str">
        <f t="shared" si="5"/>
        <v/>
      </c>
      <c r="T111" s="32" t="str" cm="1">
        <f t="array" aca="1" ref="T111" ca="1">IFERROR(S111*S120(Q111/P111),"")</f>
        <v/>
      </c>
      <c r="U111" s="11"/>
      <c r="V111" s="11"/>
      <c r="W111" s="21"/>
    </row>
    <row r="112" spans="2:23" ht="15" hidden="1" x14ac:dyDescent="0.2">
      <c r="B112" s="20"/>
      <c r="C112" s="11"/>
      <c r="D112" s="11"/>
      <c r="E112" s="11"/>
      <c r="F112" s="11"/>
      <c r="G112" s="30"/>
      <c r="H112" s="30"/>
      <c r="I112" s="30"/>
      <c r="J112" s="11"/>
      <c r="K112" s="11"/>
      <c r="L112" s="31"/>
      <c r="M112" s="31"/>
      <c r="N112" s="31"/>
      <c r="O112" s="31"/>
      <c r="P112" s="31"/>
      <c r="Q112" s="31"/>
      <c r="R112" s="32" t="str">
        <f t="shared" si="4"/>
        <v/>
      </c>
      <c r="S112" s="32" t="str">
        <f t="shared" si="5"/>
        <v/>
      </c>
      <c r="T112" s="32" t="str" cm="1">
        <f t="array" aca="1" ref="T112" ca="1">IFERROR(S112*S121(Q112/P112),"")</f>
        <v/>
      </c>
      <c r="U112" s="11"/>
      <c r="V112" s="11"/>
      <c r="W112" s="21"/>
    </row>
    <row r="113" spans="2:23" ht="15" hidden="1" x14ac:dyDescent="0.2">
      <c r="B113" s="20"/>
      <c r="C113" s="11"/>
      <c r="D113" s="11"/>
      <c r="E113" s="11"/>
      <c r="F113" s="11"/>
      <c r="G113" s="30"/>
      <c r="H113" s="30"/>
      <c r="I113" s="30"/>
      <c r="J113" s="11"/>
      <c r="K113" s="11"/>
      <c r="L113" s="31"/>
      <c r="M113" s="31"/>
      <c r="N113" s="31"/>
      <c r="O113" s="31"/>
      <c r="P113" s="31"/>
      <c r="Q113" s="31"/>
      <c r="R113" s="32" t="str">
        <f t="shared" si="4"/>
        <v/>
      </c>
      <c r="S113" s="32" t="str">
        <f t="shared" si="5"/>
        <v/>
      </c>
      <c r="T113" s="32" t="str" cm="1">
        <f t="array" aca="1" ref="T113" ca="1">IFERROR(S113*S122(Q113/P113),"")</f>
        <v/>
      </c>
      <c r="U113" s="11"/>
      <c r="V113" s="11"/>
      <c r="W113" s="21"/>
    </row>
    <row r="114" spans="2:23" ht="15" hidden="1" x14ac:dyDescent="0.2">
      <c r="B114" s="20"/>
      <c r="C114" s="11"/>
      <c r="D114" s="11"/>
      <c r="E114" s="11"/>
      <c r="F114" s="11"/>
      <c r="G114" s="30"/>
      <c r="H114" s="30"/>
      <c r="I114" s="30"/>
      <c r="J114" s="11"/>
      <c r="K114" s="11"/>
      <c r="L114" s="31"/>
      <c r="M114" s="31"/>
      <c r="N114" s="31"/>
      <c r="O114" s="31"/>
      <c r="P114" s="31"/>
      <c r="Q114" s="31"/>
      <c r="R114" s="32" t="str">
        <f t="shared" si="4"/>
        <v/>
      </c>
      <c r="S114" s="32" t="str">
        <f t="shared" si="5"/>
        <v/>
      </c>
      <c r="T114" s="32" t="str" cm="1">
        <f t="array" aca="1" ref="T114" ca="1">IFERROR(S114*S123(Q114/P114),"")</f>
        <v/>
      </c>
      <c r="U114" s="11"/>
      <c r="V114" s="11"/>
      <c r="W114" s="21"/>
    </row>
    <row r="115" spans="2:23" ht="15" hidden="1" x14ac:dyDescent="0.2">
      <c r="B115" s="20"/>
      <c r="C115" s="11"/>
      <c r="D115" s="11"/>
      <c r="E115" s="11"/>
      <c r="F115" s="11"/>
      <c r="G115" s="30"/>
      <c r="H115" s="30"/>
      <c r="I115" s="30"/>
      <c r="J115" s="11"/>
      <c r="K115" s="11"/>
      <c r="L115" s="31"/>
      <c r="M115" s="31"/>
      <c r="N115" s="31"/>
      <c r="O115" s="31"/>
      <c r="P115" s="31"/>
      <c r="Q115" s="31"/>
      <c r="R115" s="32" t="str">
        <f t="shared" si="4"/>
        <v/>
      </c>
      <c r="S115" s="32" t="str">
        <f t="shared" si="5"/>
        <v/>
      </c>
      <c r="T115" s="32" t="str" cm="1">
        <f t="array" aca="1" ref="T115" ca="1">IFERROR(S115*S124(Q115/P115),"")</f>
        <v/>
      </c>
      <c r="U115" s="11"/>
      <c r="V115" s="11"/>
      <c r="W115" s="21"/>
    </row>
    <row r="116" spans="2:23" ht="79.900000000000006" hidden="1" customHeight="1" x14ac:dyDescent="0.2">
      <c r="B116" s="20"/>
      <c r="C116" s="11"/>
      <c r="D116" s="11"/>
      <c r="E116" s="11"/>
      <c r="F116" s="11"/>
      <c r="G116" s="30"/>
      <c r="H116" s="30"/>
      <c r="I116" s="30"/>
      <c r="J116" s="11"/>
      <c r="K116" s="11"/>
      <c r="L116" s="31"/>
      <c r="M116" s="31"/>
      <c r="N116" s="31"/>
      <c r="O116" s="31"/>
      <c r="P116" s="31"/>
      <c r="Q116" s="31"/>
      <c r="R116" s="32" t="str">
        <f t="shared" si="4"/>
        <v/>
      </c>
      <c r="S116" s="32" t="str">
        <f t="shared" si="5"/>
        <v/>
      </c>
      <c r="T116" s="32" t="str" cm="1">
        <f t="array" aca="1" ref="T116" ca="1">IFERROR(S116*S125(Q116/P116),"")</f>
        <v/>
      </c>
      <c r="U116" s="11"/>
      <c r="V116" s="11"/>
      <c r="W116" s="21"/>
    </row>
    <row r="117" spans="2:23" ht="90" hidden="1" customHeight="1" x14ac:dyDescent="0.2">
      <c r="B117" s="20"/>
      <c r="C117" s="11"/>
      <c r="D117" s="11"/>
      <c r="E117" s="11"/>
      <c r="F117" s="11"/>
      <c r="G117" s="30"/>
      <c r="H117" s="30"/>
      <c r="I117" s="30"/>
      <c r="J117" s="11"/>
      <c r="K117" s="11"/>
      <c r="L117" s="31"/>
      <c r="M117" s="31"/>
      <c r="N117" s="31"/>
      <c r="O117" s="31"/>
      <c r="P117" s="31"/>
      <c r="Q117" s="31"/>
      <c r="R117" s="32" t="str">
        <f t="shared" si="4"/>
        <v/>
      </c>
      <c r="S117" s="32" t="str">
        <f t="shared" si="5"/>
        <v/>
      </c>
      <c r="T117" s="32" t="str" cm="1">
        <f t="array" aca="1" ref="T117" ca="1">IFERROR(S117*S126(Q117/P117),"")</f>
        <v/>
      </c>
      <c r="U117" s="11"/>
      <c r="V117" s="11"/>
      <c r="W117" s="21"/>
    </row>
    <row r="118" spans="2:23" ht="78" hidden="1" customHeight="1" x14ac:dyDescent="0.2">
      <c r="B118" s="20"/>
      <c r="C118" s="11"/>
      <c r="D118" s="11"/>
      <c r="E118" s="11"/>
      <c r="F118" s="11"/>
      <c r="G118" s="30"/>
      <c r="H118" s="30"/>
      <c r="I118" s="30"/>
      <c r="J118" s="11"/>
      <c r="K118" s="11"/>
      <c r="L118" s="31"/>
      <c r="M118" s="31"/>
      <c r="N118" s="31"/>
      <c r="O118" s="31"/>
      <c r="P118" s="31"/>
      <c r="Q118" s="31"/>
      <c r="R118" s="32" t="str">
        <f t="shared" si="4"/>
        <v/>
      </c>
      <c r="S118" s="32" t="str">
        <f t="shared" si="5"/>
        <v/>
      </c>
      <c r="T118" s="32" t="str" cm="1">
        <f t="array" aca="1" ref="T118" ca="1">IFERROR(S118*S127(Q118/P118),"")</f>
        <v/>
      </c>
      <c r="U118" s="11"/>
      <c r="V118" s="11"/>
      <c r="W118" s="21"/>
    </row>
    <row r="119" spans="2:23" ht="91.9" hidden="1" customHeight="1" x14ac:dyDescent="0.2">
      <c r="B119" s="20"/>
      <c r="C119" s="11"/>
      <c r="D119" s="11"/>
      <c r="E119" s="11"/>
      <c r="F119" s="11"/>
      <c r="G119" s="30"/>
      <c r="H119" s="30"/>
      <c r="I119" s="30"/>
      <c r="J119" s="11"/>
      <c r="K119" s="11"/>
      <c r="L119" s="31"/>
      <c r="M119" s="31"/>
      <c r="N119" s="31"/>
      <c r="O119" s="31"/>
      <c r="P119" s="31"/>
      <c r="Q119" s="31"/>
      <c r="R119" s="32" t="str">
        <f t="shared" si="4"/>
        <v/>
      </c>
      <c r="S119" s="32" t="str">
        <f t="shared" si="5"/>
        <v/>
      </c>
      <c r="T119" s="32" t="str" cm="1">
        <f t="array" aca="1" ref="T119" ca="1">IFERROR(S119*S128(Q119/P119),"")</f>
        <v/>
      </c>
      <c r="U119" s="11"/>
      <c r="V119" s="11"/>
      <c r="W119" s="21"/>
    </row>
    <row r="120" spans="2:23" ht="15" hidden="1" x14ac:dyDescent="0.2">
      <c r="B120" s="20"/>
      <c r="C120" s="11"/>
      <c r="D120" s="11"/>
      <c r="E120" s="11"/>
      <c r="F120" s="11"/>
      <c r="G120" s="30"/>
      <c r="H120" s="30"/>
      <c r="I120" s="30"/>
      <c r="J120" s="11"/>
      <c r="K120" s="11"/>
      <c r="L120" s="31"/>
      <c r="M120" s="31"/>
      <c r="N120" s="31"/>
      <c r="O120" s="31"/>
      <c r="P120" s="31"/>
      <c r="Q120" s="31"/>
      <c r="R120" s="32" t="str">
        <f t="shared" si="4"/>
        <v/>
      </c>
      <c r="S120" s="32" t="str">
        <f t="shared" si="5"/>
        <v/>
      </c>
      <c r="T120" s="32" t="str" cm="1">
        <f t="array" aca="1" ref="T120" ca="1">IFERROR(S120*S129(Q120/P120),"")</f>
        <v/>
      </c>
      <c r="U120" s="11"/>
      <c r="V120" s="11"/>
      <c r="W120" s="21"/>
    </row>
    <row r="121" spans="2:23" ht="150" hidden="1" customHeight="1" x14ac:dyDescent="0.2">
      <c r="B121" s="20"/>
      <c r="C121" s="11"/>
      <c r="D121" s="11"/>
      <c r="E121" s="11"/>
      <c r="F121" s="11"/>
      <c r="G121" s="30"/>
      <c r="H121" s="30"/>
      <c r="I121" s="30"/>
      <c r="J121" s="11"/>
      <c r="K121" s="11"/>
      <c r="L121" s="31"/>
      <c r="M121" s="31"/>
      <c r="N121" s="31"/>
      <c r="O121" s="31"/>
      <c r="P121" s="31"/>
      <c r="Q121" s="31"/>
      <c r="R121" s="32" t="str">
        <f t="shared" si="4"/>
        <v/>
      </c>
      <c r="S121" s="32" t="str">
        <f t="shared" si="5"/>
        <v/>
      </c>
      <c r="T121" s="32" t="str" cm="1">
        <f t="array" aca="1" ref="T121" ca="1">IFERROR(S121*S130(Q121/P121),"")</f>
        <v/>
      </c>
      <c r="U121" s="11"/>
      <c r="V121" s="11"/>
      <c r="W121" s="21"/>
    </row>
    <row r="122" spans="2:23" ht="111.6" hidden="1" customHeight="1" x14ac:dyDescent="0.2">
      <c r="B122" s="20"/>
      <c r="C122" s="11"/>
      <c r="D122" s="11"/>
      <c r="E122" s="11"/>
      <c r="F122" s="11"/>
      <c r="G122" s="30"/>
      <c r="H122" s="30"/>
      <c r="I122" s="30"/>
      <c r="J122" s="11"/>
      <c r="K122" s="11"/>
      <c r="L122" s="31"/>
      <c r="M122" s="31"/>
      <c r="N122" s="31"/>
      <c r="O122" s="31"/>
      <c r="P122" s="31"/>
      <c r="Q122" s="31"/>
      <c r="R122" s="32" t="str">
        <f t="shared" si="4"/>
        <v/>
      </c>
      <c r="S122" s="32" t="str">
        <f t="shared" si="5"/>
        <v/>
      </c>
      <c r="T122" s="32" t="str" cm="1">
        <f t="array" aca="1" ref="T122" ca="1">IFERROR(S122*S132(Q122/P122),"")</f>
        <v/>
      </c>
      <c r="U122" s="11"/>
      <c r="V122" s="11"/>
      <c r="W122" s="21"/>
    </row>
    <row r="123" spans="2:23" ht="102" hidden="1" customHeight="1" x14ac:dyDescent="0.2">
      <c r="B123" s="20"/>
      <c r="C123" s="11"/>
      <c r="D123" s="11"/>
      <c r="E123" s="11"/>
      <c r="F123" s="11"/>
      <c r="G123" s="30"/>
      <c r="H123" s="30"/>
      <c r="I123" s="30"/>
      <c r="J123" s="11"/>
      <c r="K123" s="11"/>
      <c r="L123" s="31"/>
      <c r="M123" s="31"/>
      <c r="N123" s="31"/>
      <c r="O123" s="31"/>
      <c r="P123" s="31"/>
      <c r="Q123" s="31"/>
      <c r="R123" s="32" t="str">
        <f t="shared" si="4"/>
        <v/>
      </c>
      <c r="S123" s="32" t="str">
        <f t="shared" si="5"/>
        <v/>
      </c>
      <c r="T123" s="32" t="str" cm="1">
        <f t="array" aca="1" ref="T123" ca="1">IFERROR(S123*S133(Q123/P123),"")</f>
        <v/>
      </c>
      <c r="U123" s="11"/>
      <c r="V123" s="11"/>
      <c r="W123" s="21"/>
    </row>
    <row r="124" spans="2:23" ht="15" hidden="1" x14ac:dyDescent="0.2">
      <c r="B124" s="20"/>
      <c r="C124" s="11"/>
      <c r="D124" s="11"/>
      <c r="E124" s="11"/>
      <c r="F124" s="11"/>
      <c r="G124" s="11"/>
      <c r="H124" s="11"/>
      <c r="I124" s="11"/>
      <c r="J124" s="11"/>
      <c r="K124" s="11"/>
      <c r="L124" s="31"/>
      <c r="M124" s="31"/>
      <c r="N124" s="37"/>
      <c r="O124" s="38"/>
      <c r="P124" s="38"/>
      <c r="Q124" s="38"/>
      <c r="R124" s="32" t="str">
        <f t="shared" ref="R124:R129" si="6">IFERROR((M124/L124),"")</f>
        <v/>
      </c>
      <c r="S124" s="32" t="str">
        <f t="shared" ref="S124:S129" si="7">IFERROR(R124*(N124/O124),"")</f>
        <v/>
      </c>
      <c r="T124" s="32" t="str" cm="1">
        <f t="array" aca="1" ref="T124" ca="1">IFERROR(S124*S134(Q124/P124),"")</f>
        <v/>
      </c>
      <c r="U124" s="11"/>
      <c r="V124" s="11"/>
      <c r="W124" s="21"/>
    </row>
    <row r="125" spans="2:23" ht="76.900000000000006" hidden="1" customHeight="1" x14ac:dyDescent="0.2">
      <c r="B125" s="20"/>
      <c r="C125" s="11"/>
      <c r="D125" s="11"/>
      <c r="E125" s="11"/>
      <c r="F125" s="11"/>
      <c r="G125" s="11"/>
      <c r="H125" s="11"/>
      <c r="I125" s="11"/>
      <c r="J125" s="11"/>
      <c r="K125" s="11"/>
      <c r="L125" s="31"/>
      <c r="M125" s="31"/>
      <c r="N125" s="37"/>
      <c r="O125" s="38"/>
      <c r="P125" s="38"/>
      <c r="Q125" s="38"/>
      <c r="R125" s="32" t="str">
        <f t="shared" si="6"/>
        <v/>
      </c>
      <c r="S125" s="32" t="str">
        <f t="shared" si="7"/>
        <v/>
      </c>
      <c r="T125" s="32" t="str" cm="1">
        <f t="array" aca="1" ref="T125" ca="1">IFERROR(S125*S135(Q125/P125),"")</f>
        <v/>
      </c>
      <c r="U125" s="11"/>
      <c r="V125" s="11"/>
      <c r="W125" s="21"/>
    </row>
    <row r="126" spans="2:23" ht="106.9" hidden="1" customHeight="1" x14ac:dyDescent="0.2">
      <c r="B126" s="20"/>
      <c r="C126" s="11"/>
      <c r="D126" s="11"/>
      <c r="E126" s="11"/>
      <c r="F126" s="11"/>
      <c r="G126" s="11"/>
      <c r="H126" s="11"/>
      <c r="I126" s="11"/>
      <c r="J126" s="11"/>
      <c r="K126" s="11"/>
      <c r="L126" s="31"/>
      <c r="M126" s="31"/>
      <c r="N126" s="37"/>
      <c r="O126" s="38"/>
      <c r="P126" s="38"/>
      <c r="Q126" s="38"/>
      <c r="R126" s="32" t="str">
        <f t="shared" si="6"/>
        <v/>
      </c>
      <c r="S126" s="32" t="str">
        <f t="shared" si="7"/>
        <v/>
      </c>
      <c r="T126" s="32" t="str" cm="1">
        <f t="array" aca="1" ref="T126" ca="1">IFERROR(S126*S136(Q126/P126),"")</f>
        <v/>
      </c>
      <c r="U126" s="11"/>
      <c r="V126" s="11"/>
      <c r="W126" s="21"/>
    </row>
    <row r="127" spans="2:23" ht="89.45" hidden="1" customHeight="1" x14ac:dyDescent="0.2">
      <c r="B127" s="29"/>
      <c r="C127" s="11"/>
      <c r="D127" s="11"/>
      <c r="E127" s="11"/>
      <c r="F127" s="11"/>
      <c r="G127" s="11"/>
      <c r="H127" s="11"/>
      <c r="I127" s="11"/>
      <c r="J127" s="11"/>
      <c r="K127" s="11"/>
      <c r="L127" s="31"/>
      <c r="M127" s="31"/>
      <c r="N127" s="37"/>
      <c r="O127" s="38"/>
      <c r="P127" s="38"/>
      <c r="Q127" s="38"/>
      <c r="R127" s="32" t="str">
        <f>IFERROR((M127/L127),"")</f>
        <v/>
      </c>
      <c r="S127" s="32" t="str">
        <f>IFERROR(R127*(N127/O127),"")</f>
        <v/>
      </c>
      <c r="T127" s="32" t="str" cm="1">
        <f t="array" aca="1" ref="T127" ca="1">IFERROR(S127*S137(Q127/P127),"")</f>
        <v/>
      </c>
      <c r="U127" s="11"/>
      <c r="V127" s="11"/>
      <c r="W127" s="21"/>
    </row>
    <row r="128" spans="2:23" ht="15" hidden="1" x14ac:dyDescent="0.2">
      <c r="B128" s="20"/>
      <c r="C128" s="11"/>
      <c r="D128" s="11"/>
      <c r="E128" s="11"/>
      <c r="F128" s="11"/>
      <c r="G128" s="11"/>
      <c r="H128" s="11"/>
      <c r="I128" s="11"/>
      <c r="J128" s="11"/>
      <c r="K128" s="11"/>
      <c r="L128" s="31"/>
      <c r="M128" s="31"/>
      <c r="N128" s="37"/>
      <c r="O128" s="38"/>
      <c r="P128" s="38"/>
      <c r="Q128" s="38"/>
      <c r="R128" s="32" t="str">
        <f t="shared" si="6"/>
        <v/>
      </c>
      <c r="S128" s="32" t="str">
        <f t="shared" si="7"/>
        <v/>
      </c>
      <c r="T128" s="32" t="str" cm="1">
        <f t="array" aca="1" ref="T128" ca="1">IFERROR(S128*S138(Q128/P128),"")</f>
        <v/>
      </c>
      <c r="U128" s="11"/>
      <c r="V128" s="11"/>
      <c r="W128" s="21"/>
    </row>
    <row r="129" spans="2:23" ht="15" hidden="1" x14ac:dyDescent="0.2">
      <c r="B129" s="20"/>
      <c r="C129" s="11"/>
      <c r="D129" s="11"/>
      <c r="E129" s="11"/>
      <c r="F129" s="11"/>
      <c r="G129" s="11"/>
      <c r="H129" s="11"/>
      <c r="I129" s="11"/>
      <c r="J129" s="11"/>
      <c r="K129" s="11"/>
      <c r="L129" s="31"/>
      <c r="M129" s="31"/>
      <c r="N129" s="37"/>
      <c r="O129" s="38"/>
      <c r="P129" s="38"/>
      <c r="Q129" s="38"/>
      <c r="R129" s="32" t="str">
        <f t="shared" si="6"/>
        <v/>
      </c>
      <c r="S129" s="32" t="str">
        <f t="shared" si="7"/>
        <v/>
      </c>
      <c r="T129" s="32" t="str" cm="1">
        <f t="array" aca="1" ref="T129" ca="1">IFERROR(S129*S139(Q129/P129),"")</f>
        <v/>
      </c>
      <c r="U129" s="11"/>
      <c r="V129" s="11"/>
      <c r="W129" s="21"/>
    </row>
    <row r="130" spans="2:23" ht="15" hidden="1" x14ac:dyDescent="0.2">
      <c r="B130" s="20"/>
      <c r="C130" s="11"/>
      <c r="D130" s="11"/>
      <c r="E130" s="11"/>
      <c r="F130" s="11"/>
      <c r="G130" s="11"/>
      <c r="H130" s="11"/>
      <c r="I130" s="11"/>
      <c r="J130" s="11"/>
      <c r="K130" s="11"/>
      <c r="L130" s="31"/>
      <c r="M130" s="31"/>
      <c r="N130" s="31"/>
      <c r="O130" s="31"/>
      <c r="P130" s="31"/>
      <c r="Q130" s="31"/>
      <c r="R130" s="32" t="str">
        <f>IFERROR((M130/L130),"")</f>
        <v/>
      </c>
      <c r="S130" s="32" t="str">
        <f>IFERROR(R130*(N130/O130),"")</f>
        <v/>
      </c>
      <c r="T130" s="32" t="str" cm="1">
        <f t="array" aca="1" ref="T130" ca="1">IFERROR(S130*S140(Q130/P130),"")</f>
        <v/>
      </c>
      <c r="U130" s="11"/>
      <c r="V130" s="11"/>
      <c r="W130" s="21"/>
    </row>
    <row r="131" spans="2:23" ht="15" hidden="1" x14ac:dyDescent="0.2">
      <c r="B131" s="20"/>
      <c r="C131" s="11"/>
      <c r="D131" s="11"/>
      <c r="E131" s="11"/>
      <c r="F131" s="11"/>
      <c r="G131" s="11"/>
      <c r="H131" s="11"/>
      <c r="I131" s="11"/>
      <c r="J131" s="11"/>
      <c r="K131" s="11"/>
      <c r="L131" s="31"/>
      <c r="M131" s="31"/>
      <c r="N131" s="37"/>
      <c r="O131" s="38"/>
      <c r="P131" s="38"/>
      <c r="Q131" s="38"/>
      <c r="R131" s="32" t="str">
        <f>IFERROR((M131/L131),"")</f>
        <v/>
      </c>
      <c r="S131" s="32" t="str">
        <f>IFERROR(R131*(N131/O131),"")</f>
        <v/>
      </c>
      <c r="T131" s="32" t="str" cm="1">
        <f t="array" aca="1" ref="T131" ca="1">IFERROR(S131*S140(Q131/P131),"")</f>
        <v/>
      </c>
      <c r="U131" s="11"/>
      <c r="V131" s="11"/>
      <c r="W131" s="21"/>
    </row>
    <row r="132" spans="2:23" ht="72" hidden="1" customHeight="1" x14ac:dyDescent="0.2">
      <c r="B132" s="20"/>
      <c r="C132" s="11"/>
      <c r="D132" s="11"/>
      <c r="E132" s="11"/>
      <c r="F132" s="11"/>
      <c r="G132" s="11"/>
      <c r="H132" s="11"/>
      <c r="I132" s="11"/>
      <c r="J132" s="11"/>
      <c r="K132" s="11"/>
      <c r="L132" s="31"/>
      <c r="M132" s="31"/>
      <c r="N132" s="31"/>
      <c r="O132" s="31"/>
      <c r="P132" s="31"/>
      <c r="Q132" s="31"/>
      <c r="R132" s="32" t="str">
        <f t="shared" ref="R132:R140" si="8">IFERROR((M132/L132),"")</f>
        <v/>
      </c>
      <c r="S132" s="32" t="str">
        <f t="shared" ref="S132:S140" si="9">IFERROR(R132*(N132/O132),"")</f>
        <v/>
      </c>
      <c r="T132" s="32" t="str" cm="1">
        <f t="array" aca="1" ref="T132" ca="1">IFERROR(S132*S141(Q132/P132),"")</f>
        <v/>
      </c>
      <c r="U132" s="11"/>
      <c r="V132" s="11"/>
      <c r="W132" s="21"/>
    </row>
    <row r="133" spans="2:23" ht="15" hidden="1" x14ac:dyDescent="0.2">
      <c r="B133" s="20"/>
      <c r="C133" s="11"/>
      <c r="D133" s="11"/>
      <c r="E133" s="11"/>
      <c r="F133" s="11"/>
      <c r="G133" s="11"/>
      <c r="H133" s="11"/>
      <c r="I133" s="11"/>
      <c r="J133" s="11"/>
      <c r="K133" s="11"/>
      <c r="L133" s="31"/>
      <c r="M133" s="31"/>
      <c r="N133" s="31"/>
      <c r="O133" s="31"/>
      <c r="P133" s="31"/>
      <c r="Q133" s="31"/>
      <c r="R133" s="32" t="str">
        <f>IFERROR((M133/L133),"")</f>
        <v/>
      </c>
      <c r="S133" s="32" t="str">
        <f>IFERROR(R133*(N133/O133),"")</f>
        <v/>
      </c>
      <c r="T133" s="32" t="str" cm="1">
        <f t="array" aca="1" ref="T133" ca="1">IFERROR(S133*S142(Q133/P133),"")</f>
        <v/>
      </c>
      <c r="U133" s="11"/>
      <c r="V133" s="11"/>
      <c r="W133" s="21"/>
    </row>
    <row r="134" spans="2:23" ht="15" hidden="1" x14ac:dyDescent="0.2">
      <c r="B134" s="20"/>
      <c r="C134" s="11"/>
      <c r="D134" s="11"/>
      <c r="E134" s="11"/>
      <c r="F134" s="11"/>
      <c r="G134" s="11"/>
      <c r="H134" s="11"/>
      <c r="I134" s="11"/>
      <c r="J134" s="11"/>
      <c r="K134" s="11"/>
      <c r="L134" s="31"/>
      <c r="M134" s="31"/>
      <c r="N134" s="31"/>
      <c r="O134" s="31"/>
      <c r="P134" s="31"/>
      <c r="Q134" s="31"/>
      <c r="R134" s="32" t="str">
        <f t="shared" si="8"/>
        <v/>
      </c>
      <c r="S134" s="32" t="str">
        <f t="shared" si="9"/>
        <v/>
      </c>
      <c r="T134" s="32" t="str" cm="1">
        <f t="array" aca="1" ref="T134" ca="1">IFERROR(S134*S143(Q134/P134),"")</f>
        <v/>
      </c>
      <c r="U134" s="11"/>
      <c r="V134" s="11"/>
      <c r="W134" s="21"/>
    </row>
    <row r="135" spans="2:23" ht="84" hidden="1" customHeight="1" x14ac:dyDescent="0.2">
      <c r="B135" s="20"/>
      <c r="C135" s="11"/>
      <c r="D135" s="11"/>
      <c r="E135" s="11"/>
      <c r="F135" s="11"/>
      <c r="G135" s="11"/>
      <c r="H135" s="11"/>
      <c r="I135" s="11"/>
      <c r="J135" s="11"/>
      <c r="K135" s="11"/>
      <c r="L135" s="31"/>
      <c r="M135" s="31"/>
      <c r="N135" s="31"/>
      <c r="O135" s="31"/>
      <c r="P135" s="31"/>
      <c r="Q135" s="31"/>
      <c r="R135" s="32" t="str">
        <f t="shared" si="8"/>
        <v/>
      </c>
      <c r="S135" s="32" t="str">
        <f t="shared" si="9"/>
        <v/>
      </c>
      <c r="T135" s="32" t="str" cm="1">
        <f t="array" aca="1" ref="T135" ca="1">IFERROR(S135*S144(Q135/P135),"")</f>
        <v/>
      </c>
      <c r="U135" s="11"/>
      <c r="V135" s="11"/>
      <c r="W135" s="21"/>
    </row>
    <row r="136" spans="2:23" ht="74.45" hidden="1" customHeight="1" x14ac:dyDescent="0.2">
      <c r="B136" s="20"/>
      <c r="C136" s="11"/>
      <c r="D136" s="11"/>
      <c r="E136" s="11"/>
      <c r="F136" s="11"/>
      <c r="G136" s="11"/>
      <c r="H136" s="11"/>
      <c r="I136" s="11"/>
      <c r="J136" s="11"/>
      <c r="K136" s="11"/>
      <c r="L136" s="31"/>
      <c r="M136" s="31"/>
      <c r="N136" s="31"/>
      <c r="O136" s="31"/>
      <c r="P136" s="31"/>
      <c r="Q136" s="31"/>
      <c r="R136" s="32" t="str">
        <f>IFERROR((M136/L136),"")</f>
        <v/>
      </c>
      <c r="S136" s="32" t="str">
        <f>IFERROR(R136*(N136/O136),"")</f>
        <v/>
      </c>
      <c r="T136" s="32" t="str" cm="1">
        <f t="array" aca="1" ref="T136" ca="1">IFERROR(S136*S145(Q136/P136),"")</f>
        <v/>
      </c>
      <c r="U136" s="11"/>
      <c r="V136" s="11"/>
      <c r="W136" s="21"/>
    </row>
    <row r="137" spans="2:23" ht="69" hidden="1" customHeight="1" x14ac:dyDescent="0.2">
      <c r="B137" s="20"/>
      <c r="C137" s="11"/>
      <c r="D137" s="11"/>
      <c r="E137" s="11"/>
      <c r="F137" s="11"/>
      <c r="G137" s="11"/>
      <c r="H137" s="11"/>
      <c r="I137" s="11"/>
      <c r="J137" s="11"/>
      <c r="K137" s="11"/>
      <c r="L137" s="31"/>
      <c r="M137" s="31"/>
      <c r="N137" s="31"/>
      <c r="O137" s="31"/>
      <c r="P137" s="31"/>
      <c r="Q137" s="31"/>
      <c r="R137" s="32" t="str">
        <f>IFERROR((M137/L137),"")</f>
        <v/>
      </c>
      <c r="S137" s="32" t="str">
        <f>IFERROR(R137*(N137/O137),"")</f>
        <v/>
      </c>
      <c r="T137" s="32" t="str" cm="1">
        <f t="array" aca="1" ref="T137" ca="1">IFERROR(S137*S146(Q137/P137),"")</f>
        <v/>
      </c>
      <c r="U137" s="11"/>
      <c r="V137" s="11"/>
      <c r="W137" s="21"/>
    </row>
    <row r="138" spans="2:23" ht="103.15" hidden="1" customHeight="1" x14ac:dyDescent="0.2">
      <c r="B138" s="20"/>
      <c r="C138" s="11"/>
      <c r="D138" s="11"/>
      <c r="E138" s="11"/>
      <c r="F138" s="11"/>
      <c r="G138" s="11"/>
      <c r="H138" s="11"/>
      <c r="I138" s="11"/>
      <c r="J138" s="11"/>
      <c r="K138" s="11"/>
      <c r="L138" s="31"/>
      <c r="M138" s="31"/>
      <c r="N138" s="31"/>
      <c r="O138" s="31"/>
      <c r="P138" s="31"/>
      <c r="Q138" s="31"/>
      <c r="R138" s="32" t="str">
        <f>IFERROR((M138/L138),"")</f>
        <v/>
      </c>
      <c r="S138" s="32" t="str">
        <f>IFERROR(R138*(N138/O138),"")</f>
        <v/>
      </c>
      <c r="T138" s="32" t="str" cm="1">
        <f t="array" aca="1" ref="T138" ca="1">IFERROR(S138*S147(Q138/P138),"")</f>
        <v/>
      </c>
      <c r="U138" s="11"/>
      <c r="V138" s="11"/>
      <c r="W138" s="21"/>
    </row>
    <row r="139" spans="2:23" ht="82.9" hidden="1" customHeight="1" x14ac:dyDescent="0.2">
      <c r="B139" s="29"/>
      <c r="C139" s="11"/>
      <c r="D139" s="11"/>
      <c r="E139" s="11"/>
      <c r="F139" s="11"/>
      <c r="G139" s="11"/>
      <c r="H139" s="11"/>
      <c r="I139" s="11"/>
      <c r="J139" s="11"/>
      <c r="K139" s="11"/>
      <c r="L139" s="31"/>
      <c r="M139" s="31"/>
      <c r="N139" s="31"/>
      <c r="O139" s="31"/>
      <c r="P139" s="31"/>
      <c r="Q139" s="31"/>
      <c r="R139" s="32" t="str">
        <f>IFERROR((M139/L139),"")</f>
        <v/>
      </c>
      <c r="S139" s="32" t="str">
        <f>IFERROR(R139*(N139/O139),"")</f>
        <v/>
      </c>
      <c r="T139" s="32" t="str" cm="1">
        <f t="array" aca="1" ref="T139" ca="1">IFERROR(S139*S148(Q139/P139),"")</f>
        <v/>
      </c>
      <c r="U139" s="11"/>
      <c r="V139" s="11"/>
      <c r="W139" s="21"/>
    </row>
    <row r="140" spans="2:23" ht="15" hidden="1" x14ac:dyDescent="0.2">
      <c r="B140" s="20"/>
      <c r="C140" s="11"/>
      <c r="D140" s="11"/>
      <c r="E140" s="11"/>
      <c r="F140" s="11"/>
      <c r="G140" s="11"/>
      <c r="H140" s="11"/>
      <c r="I140" s="11"/>
      <c r="J140" s="11"/>
      <c r="K140" s="11"/>
      <c r="L140" s="31"/>
      <c r="M140" s="31"/>
      <c r="N140" s="31"/>
      <c r="O140" s="31"/>
      <c r="P140" s="31"/>
      <c r="Q140" s="31"/>
      <c r="R140" s="32" t="str">
        <f t="shared" si="8"/>
        <v/>
      </c>
      <c r="S140" s="32" t="str">
        <f t="shared" si="9"/>
        <v/>
      </c>
      <c r="T140" s="32" t="str" cm="1">
        <f t="array" aca="1" ref="T140" ca="1">IFERROR(S140*S149(Q140/P140),"")</f>
        <v/>
      </c>
      <c r="U140" s="11"/>
      <c r="V140" s="11"/>
      <c r="W140" s="21"/>
    </row>
    <row r="141" spans="2:23" ht="249" hidden="1" customHeight="1" x14ac:dyDescent="0.2">
      <c r="B141" s="20"/>
      <c r="C141" s="11"/>
      <c r="D141" s="11"/>
      <c r="E141" s="11"/>
      <c r="F141" s="11"/>
      <c r="G141" s="30"/>
      <c r="H141" s="30"/>
      <c r="I141" s="30"/>
      <c r="J141" s="11"/>
      <c r="K141" s="11"/>
      <c r="L141" s="31"/>
      <c r="M141" s="31"/>
      <c r="N141" s="31"/>
      <c r="O141" s="31"/>
      <c r="P141" s="31"/>
      <c r="Q141" s="31"/>
      <c r="R141" s="32" t="str">
        <f t="shared" ref="R141:R204" si="10">IFERROR((M141/L141),"")</f>
        <v/>
      </c>
      <c r="S141" s="32" t="str">
        <f t="shared" ref="S141:S204" si="11">IFERROR(R141*(N141/O141),"")</f>
        <v/>
      </c>
      <c r="T141" s="32" t="str" cm="1">
        <f t="array" aca="1" ref="T141" ca="1">IFERROR(S141*S150(Q141/P141),"")</f>
        <v/>
      </c>
      <c r="U141" s="11"/>
      <c r="V141" s="11"/>
      <c r="W141" s="21"/>
    </row>
    <row r="142" spans="2:23" ht="249" hidden="1" customHeight="1" x14ac:dyDescent="0.2">
      <c r="B142" s="29"/>
      <c r="C142" s="11"/>
      <c r="D142" s="11"/>
      <c r="E142" s="11"/>
      <c r="F142" s="11"/>
      <c r="G142" s="30"/>
      <c r="H142" s="30"/>
      <c r="I142" s="30"/>
      <c r="J142" s="11"/>
      <c r="K142" s="11"/>
      <c r="L142" s="31"/>
      <c r="M142" s="31"/>
      <c r="N142" s="31"/>
      <c r="O142" s="31"/>
      <c r="P142" s="31"/>
      <c r="Q142" s="31"/>
      <c r="R142" s="32" t="str">
        <f t="shared" si="10"/>
        <v/>
      </c>
      <c r="S142" s="32" t="str">
        <f t="shared" si="11"/>
        <v/>
      </c>
      <c r="T142" s="32" t="str" cm="1">
        <f t="array" aca="1" ref="T142" ca="1">IFERROR(S142*S151(Q142/P142),"")</f>
        <v/>
      </c>
      <c r="U142" s="11"/>
      <c r="V142" s="11"/>
      <c r="W142" s="21"/>
    </row>
    <row r="143" spans="2:23" ht="93" hidden="1" customHeight="1" x14ac:dyDescent="0.2">
      <c r="B143" s="20"/>
      <c r="C143" s="11"/>
      <c r="D143" s="11"/>
      <c r="E143" s="11"/>
      <c r="F143" s="11"/>
      <c r="G143" s="30"/>
      <c r="H143" s="30"/>
      <c r="I143" s="30"/>
      <c r="J143" s="11"/>
      <c r="K143" s="11"/>
      <c r="L143" s="31"/>
      <c r="M143" s="31"/>
      <c r="N143" s="31"/>
      <c r="O143" s="31"/>
      <c r="P143" s="31"/>
      <c r="Q143" s="31"/>
      <c r="R143" s="32" t="str">
        <f t="shared" si="10"/>
        <v/>
      </c>
      <c r="S143" s="32" t="str">
        <f t="shared" si="11"/>
        <v/>
      </c>
      <c r="T143" s="32" t="str" cm="1">
        <f t="array" aca="1" ref="T143" ca="1">IFERROR(S143*S152(Q143/P143),"")</f>
        <v/>
      </c>
      <c r="U143" s="11"/>
      <c r="V143" s="11"/>
      <c r="W143" s="21"/>
    </row>
    <row r="144" spans="2:23" ht="15" hidden="1" x14ac:dyDescent="0.2">
      <c r="B144" s="20"/>
      <c r="C144" s="11"/>
      <c r="D144" s="11"/>
      <c r="E144" s="11"/>
      <c r="F144" s="11"/>
      <c r="G144" s="11"/>
      <c r="H144" s="11"/>
      <c r="I144" s="11"/>
      <c r="J144" s="11"/>
      <c r="K144" s="11"/>
      <c r="L144" s="31"/>
      <c r="M144" s="31"/>
      <c r="N144" s="31"/>
      <c r="O144" s="31"/>
      <c r="P144" s="31"/>
      <c r="Q144" s="31"/>
      <c r="R144" s="32" t="str">
        <f>IFERROR((M144/L144),"")</f>
        <v/>
      </c>
      <c r="S144" s="32" t="str">
        <f>IFERROR(R144*(N144/O144),"")</f>
        <v/>
      </c>
      <c r="T144" s="32" t="str" cm="1">
        <f t="array" aca="1" ref="T144" ca="1">IFERROR(S144*S153(Q144/P144),"")</f>
        <v/>
      </c>
      <c r="U144" s="11"/>
      <c r="V144" s="11"/>
      <c r="W144" s="21"/>
    </row>
    <row r="145" spans="2:23" ht="98.45" hidden="1" customHeight="1" x14ac:dyDescent="0.2">
      <c r="B145" s="20"/>
      <c r="C145" s="11"/>
      <c r="D145" s="11"/>
      <c r="E145" s="11"/>
      <c r="F145" s="39"/>
      <c r="G145" s="40"/>
      <c r="H145" s="40"/>
      <c r="I145" s="40"/>
      <c r="J145" s="39"/>
      <c r="K145" s="11"/>
      <c r="L145" s="31"/>
      <c r="M145" s="31"/>
      <c r="N145" s="31"/>
      <c r="O145" s="31"/>
      <c r="P145" s="31"/>
      <c r="Q145" s="31"/>
      <c r="R145" s="32" t="str">
        <f t="shared" si="10"/>
        <v/>
      </c>
      <c r="S145" s="32" t="str">
        <f t="shared" si="11"/>
        <v/>
      </c>
      <c r="T145" s="32" t="str" cm="1">
        <f t="array" aca="1" ref="T145" ca="1">IFERROR(S145*S154(Q145/P145),"")</f>
        <v/>
      </c>
      <c r="U145" s="11"/>
      <c r="V145" s="11"/>
      <c r="W145" s="21"/>
    </row>
    <row r="146" spans="2:23" ht="109.9" hidden="1" customHeight="1" x14ac:dyDescent="0.2">
      <c r="B146" s="20"/>
      <c r="C146" s="11"/>
      <c r="D146" s="11"/>
      <c r="E146" s="11"/>
      <c r="F146" s="39"/>
      <c r="G146" s="40"/>
      <c r="H146" s="40"/>
      <c r="I146" s="40"/>
      <c r="J146" s="39"/>
      <c r="K146" s="11"/>
      <c r="L146" s="31"/>
      <c r="M146" s="31"/>
      <c r="N146" s="31"/>
      <c r="O146" s="31"/>
      <c r="P146" s="31"/>
      <c r="Q146" s="31"/>
      <c r="R146" s="32" t="str">
        <f t="shared" si="10"/>
        <v/>
      </c>
      <c r="S146" s="32" t="str">
        <f t="shared" si="11"/>
        <v/>
      </c>
      <c r="T146" s="32" t="str" cm="1">
        <f t="array" aca="1" ref="T146" ca="1">IFERROR(S146*S155(Q146/P146),"")</f>
        <v/>
      </c>
      <c r="U146" s="11"/>
      <c r="V146" s="11"/>
      <c r="W146" s="21"/>
    </row>
    <row r="147" spans="2:23" ht="151.9" hidden="1" customHeight="1" x14ac:dyDescent="0.2">
      <c r="B147" s="20"/>
      <c r="C147" s="11"/>
      <c r="D147" s="11"/>
      <c r="E147" s="11"/>
      <c r="F147" s="41"/>
      <c r="G147" s="40"/>
      <c r="H147" s="40"/>
      <c r="I147" s="40"/>
      <c r="J147" s="41"/>
      <c r="K147" s="11"/>
      <c r="L147" s="31"/>
      <c r="M147" s="31"/>
      <c r="N147" s="31"/>
      <c r="O147" s="31"/>
      <c r="P147" s="31"/>
      <c r="Q147" s="31"/>
      <c r="R147" s="32" t="str">
        <f t="shared" si="10"/>
        <v/>
      </c>
      <c r="S147" s="32" t="str">
        <f t="shared" si="11"/>
        <v/>
      </c>
      <c r="T147" s="32" t="str" cm="1">
        <f t="array" aca="1" ref="T147" ca="1">IFERROR(S147*S156(Q147/P147),"")</f>
        <v/>
      </c>
      <c r="U147" s="11"/>
      <c r="V147" s="11"/>
      <c r="W147" s="21"/>
    </row>
    <row r="148" spans="2:23" ht="90.6" hidden="1" customHeight="1" x14ac:dyDescent="0.2">
      <c r="B148" s="20"/>
      <c r="C148" s="11"/>
      <c r="D148" s="11"/>
      <c r="E148" s="11"/>
      <c r="F148" s="41"/>
      <c r="G148" s="40"/>
      <c r="H148" s="40"/>
      <c r="I148" s="40"/>
      <c r="J148" s="41"/>
      <c r="K148" s="11"/>
      <c r="L148" s="31"/>
      <c r="M148" s="31"/>
      <c r="N148" s="31"/>
      <c r="O148" s="31"/>
      <c r="P148" s="31"/>
      <c r="Q148" s="31"/>
      <c r="R148" s="32" t="str">
        <f t="shared" si="10"/>
        <v/>
      </c>
      <c r="S148" s="32" t="str">
        <f t="shared" si="11"/>
        <v/>
      </c>
      <c r="T148" s="32" t="str" cm="1">
        <f t="array" aca="1" ref="T148" ca="1">IFERROR(S148*S157(Q148/P148),"")</f>
        <v/>
      </c>
      <c r="U148" s="11"/>
      <c r="V148" s="11"/>
      <c r="W148" s="21"/>
    </row>
    <row r="149" spans="2:23" ht="90" hidden="1" customHeight="1" x14ac:dyDescent="0.2">
      <c r="B149" s="20"/>
      <c r="C149" s="11"/>
      <c r="D149" s="11"/>
      <c r="E149" s="11"/>
      <c r="F149" s="41"/>
      <c r="G149" s="40"/>
      <c r="H149" s="40"/>
      <c r="I149" s="40"/>
      <c r="J149" s="41"/>
      <c r="K149" s="11"/>
      <c r="L149" s="31"/>
      <c r="M149" s="31"/>
      <c r="N149" s="31"/>
      <c r="O149" s="31"/>
      <c r="P149" s="31"/>
      <c r="Q149" s="31"/>
      <c r="R149" s="32" t="str">
        <f t="shared" si="10"/>
        <v/>
      </c>
      <c r="S149" s="32" t="str">
        <f t="shared" si="11"/>
        <v/>
      </c>
      <c r="T149" s="32" t="str" cm="1">
        <f t="array" aca="1" ref="T149" ca="1">IFERROR(S149*S158(Q149/P149),"")</f>
        <v/>
      </c>
      <c r="U149" s="11"/>
      <c r="V149" s="11"/>
      <c r="W149" s="21"/>
    </row>
    <row r="150" spans="2:23" ht="95.45" hidden="1" customHeight="1" x14ac:dyDescent="0.2">
      <c r="B150" s="20"/>
      <c r="C150" s="11"/>
      <c r="D150" s="11"/>
      <c r="E150" s="11"/>
      <c r="F150" s="41"/>
      <c r="G150" s="40"/>
      <c r="H150" s="40"/>
      <c r="I150" s="42"/>
      <c r="J150" s="41"/>
      <c r="K150" s="11"/>
      <c r="L150" s="31"/>
      <c r="M150" s="31"/>
      <c r="N150" s="31"/>
      <c r="O150" s="31"/>
      <c r="P150" s="31"/>
      <c r="Q150" s="31"/>
      <c r="R150" s="32" t="str">
        <f t="shared" si="10"/>
        <v/>
      </c>
      <c r="S150" s="32" t="str">
        <f t="shared" si="11"/>
        <v/>
      </c>
      <c r="T150" s="32" t="str" cm="1">
        <f t="array" aca="1" ref="T150" ca="1">IFERROR(S150*S159(Q150/P150),"")</f>
        <v/>
      </c>
      <c r="U150" s="11"/>
      <c r="V150" s="11"/>
      <c r="W150" s="21"/>
    </row>
    <row r="151" spans="2:23" ht="60.6" hidden="1" customHeight="1" x14ac:dyDescent="0.2">
      <c r="B151" s="20"/>
      <c r="C151" s="11"/>
      <c r="D151" s="11"/>
      <c r="E151" s="11"/>
      <c r="F151" s="41"/>
      <c r="G151" s="40"/>
      <c r="H151" s="40"/>
      <c r="I151" s="40"/>
      <c r="J151" s="41"/>
      <c r="K151" s="11"/>
      <c r="L151" s="31"/>
      <c r="M151" s="31"/>
      <c r="N151" s="31"/>
      <c r="O151" s="31"/>
      <c r="P151" s="31"/>
      <c r="Q151" s="31"/>
      <c r="R151" s="32" t="str">
        <f t="shared" si="10"/>
        <v/>
      </c>
      <c r="S151" s="32" t="str">
        <f t="shared" si="11"/>
        <v/>
      </c>
      <c r="T151" s="32" t="str" cm="1">
        <f t="array" aca="1" ref="T151" ca="1">IFERROR(S151*S160(Q151/P151),"")</f>
        <v/>
      </c>
      <c r="U151" s="11"/>
      <c r="V151" s="11"/>
      <c r="W151" s="21"/>
    </row>
    <row r="152" spans="2:23" ht="72.599999999999994" hidden="1" customHeight="1" x14ac:dyDescent="0.2">
      <c r="B152" s="20"/>
      <c r="C152" s="11"/>
      <c r="D152" s="11"/>
      <c r="E152" s="11"/>
      <c r="F152" s="41"/>
      <c r="G152" s="40"/>
      <c r="H152" s="40"/>
      <c r="I152" s="40"/>
      <c r="J152" s="41"/>
      <c r="K152" s="11"/>
      <c r="L152" s="31"/>
      <c r="M152" s="31"/>
      <c r="N152" s="31"/>
      <c r="O152" s="31"/>
      <c r="P152" s="31"/>
      <c r="Q152" s="31"/>
      <c r="R152" s="32" t="str">
        <f t="shared" si="10"/>
        <v/>
      </c>
      <c r="S152" s="32" t="str">
        <f t="shared" si="11"/>
        <v/>
      </c>
      <c r="T152" s="32" t="str" cm="1">
        <f t="array" aca="1" ref="T152" ca="1">IFERROR(S152*S161(Q152/P152),"")</f>
        <v/>
      </c>
      <c r="U152" s="11"/>
      <c r="V152" s="11"/>
      <c r="W152" s="21"/>
    </row>
    <row r="153" spans="2:23" ht="106.15" hidden="1" customHeight="1" x14ac:dyDescent="0.2">
      <c r="B153" s="20"/>
      <c r="C153" s="11"/>
      <c r="D153" s="11"/>
      <c r="E153" s="11"/>
      <c r="F153" s="39"/>
      <c r="G153" s="39"/>
      <c r="H153" s="39"/>
      <c r="I153" s="39"/>
      <c r="J153" s="39"/>
      <c r="K153" s="11"/>
      <c r="L153" s="31"/>
      <c r="M153" s="31"/>
      <c r="N153" s="31"/>
      <c r="O153" s="31"/>
      <c r="P153" s="31"/>
      <c r="Q153" s="31"/>
      <c r="R153" s="32" t="str">
        <f t="shared" si="10"/>
        <v/>
      </c>
      <c r="S153" s="32" t="str">
        <f t="shared" si="11"/>
        <v/>
      </c>
      <c r="T153" s="32" t="str" cm="1">
        <f t="array" aca="1" ref="T153" ca="1">IFERROR(S153*S162(Q153/P153),"")</f>
        <v/>
      </c>
      <c r="U153" s="11"/>
      <c r="V153" s="11"/>
      <c r="W153" s="21"/>
    </row>
    <row r="154" spans="2:23" ht="79.150000000000006" hidden="1" customHeight="1" x14ac:dyDescent="0.2">
      <c r="B154" s="20"/>
      <c r="C154" s="11"/>
      <c r="D154" s="11"/>
      <c r="E154" s="11"/>
      <c r="F154" s="43"/>
      <c r="G154" s="43"/>
      <c r="H154" s="43"/>
      <c r="I154" s="43"/>
      <c r="J154" s="43"/>
      <c r="K154" s="11"/>
      <c r="L154" s="31"/>
      <c r="M154" s="31"/>
      <c r="N154" s="31"/>
      <c r="O154" s="31"/>
      <c r="P154" s="31"/>
      <c r="Q154" s="31"/>
      <c r="R154" s="32" t="str">
        <f t="shared" si="10"/>
        <v/>
      </c>
      <c r="S154" s="32" t="str">
        <f t="shared" si="11"/>
        <v/>
      </c>
      <c r="T154" s="32" t="str" cm="1">
        <f t="array" aca="1" ref="T154" ca="1">IFERROR(S154*S163(Q154/P154),"")</f>
        <v/>
      </c>
      <c r="U154" s="11"/>
      <c r="V154" s="11"/>
      <c r="W154" s="21"/>
    </row>
    <row r="155" spans="2:23" ht="79.150000000000006" hidden="1" customHeight="1" x14ac:dyDescent="0.2">
      <c r="B155" s="29"/>
      <c r="C155" s="11"/>
      <c r="D155" s="11"/>
      <c r="E155" s="11"/>
      <c r="F155" s="39"/>
      <c r="G155" s="39"/>
      <c r="H155" s="39"/>
      <c r="I155" s="39"/>
      <c r="J155" s="39"/>
      <c r="K155" s="11"/>
      <c r="L155" s="31"/>
      <c r="M155" s="31"/>
      <c r="N155" s="31"/>
      <c r="O155" s="31"/>
      <c r="P155" s="31"/>
      <c r="Q155" s="31"/>
      <c r="R155" s="32" t="str">
        <f t="shared" si="10"/>
        <v/>
      </c>
      <c r="S155" s="32" t="str">
        <f t="shared" si="11"/>
        <v/>
      </c>
      <c r="T155" s="32" t="str" cm="1">
        <f t="array" aca="1" ref="T155" ca="1">IFERROR(S155*S164(Q155/P155),"")</f>
        <v/>
      </c>
      <c r="U155" s="11"/>
      <c r="V155" s="11"/>
      <c r="W155" s="21"/>
    </row>
    <row r="156" spans="2:23" ht="79.150000000000006" hidden="1" customHeight="1" x14ac:dyDescent="0.2">
      <c r="B156" s="20"/>
      <c r="C156" s="11"/>
      <c r="D156" s="11"/>
      <c r="E156" s="11"/>
      <c r="F156" s="39"/>
      <c r="G156" s="39"/>
      <c r="H156" s="39"/>
      <c r="I156" s="39"/>
      <c r="J156" s="39"/>
      <c r="K156" s="11"/>
      <c r="L156" s="31"/>
      <c r="M156" s="31"/>
      <c r="N156" s="31"/>
      <c r="O156" s="31"/>
      <c r="P156" s="31"/>
      <c r="Q156" s="31"/>
      <c r="R156" s="32" t="str">
        <f t="shared" si="10"/>
        <v/>
      </c>
      <c r="S156" s="32" t="str">
        <f t="shared" si="11"/>
        <v/>
      </c>
      <c r="T156" s="32" t="str" cm="1">
        <f t="array" aca="1" ref="T156" ca="1">IFERROR(S156*S165(Q156/P156),"")</f>
        <v/>
      </c>
      <c r="U156" s="11"/>
      <c r="V156" s="11"/>
      <c r="W156" s="21"/>
    </row>
    <row r="157" spans="2:23" ht="99" hidden="1" customHeight="1" x14ac:dyDescent="0.2">
      <c r="B157" s="20"/>
      <c r="C157" s="11"/>
      <c r="D157" s="11"/>
      <c r="E157" s="11"/>
      <c r="F157" s="41"/>
      <c r="G157" s="44"/>
      <c r="H157" s="44"/>
      <c r="I157" s="44"/>
      <c r="J157" s="44"/>
      <c r="K157" s="11"/>
      <c r="L157" s="31"/>
      <c r="M157" s="31"/>
      <c r="N157" s="31"/>
      <c r="O157" s="31"/>
      <c r="P157" s="31"/>
      <c r="Q157" s="31"/>
      <c r="R157" s="32" t="str">
        <f t="shared" si="10"/>
        <v/>
      </c>
      <c r="S157" s="32" t="str">
        <f t="shared" si="11"/>
        <v/>
      </c>
      <c r="T157" s="32" t="str" cm="1">
        <f t="array" aca="1" ref="T157" ca="1">IFERROR(S157*S166(Q157/P157),"")</f>
        <v/>
      </c>
      <c r="U157" s="11"/>
      <c r="V157" s="11"/>
      <c r="W157" s="21"/>
    </row>
    <row r="158" spans="2:23" ht="111.6" hidden="1" customHeight="1" x14ac:dyDescent="0.2">
      <c r="B158" s="20"/>
      <c r="C158" s="11"/>
      <c r="D158" s="11"/>
      <c r="E158" s="11"/>
      <c r="F158" s="41"/>
      <c r="G158" s="41"/>
      <c r="H158" s="41"/>
      <c r="I158" s="41"/>
      <c r="J158" s="41"/>
      <c r="K158" s="11"/>
      <c r="L158" s="31"/>
      <c r="M158" s="31"/>
      <c r="N158" s="31"/>
      <c r="O158" s="31"/>
      <c r="P158" s="31"/>
      <c r="Q158" s="31"/>
      <c r="R158" s="32" t="str">
        <f t="shared" si="10"/>
        <v/>
      </c>
      <c r="S158" s="32" t="str">
        <f t="shared" si="11"/>
        <v/>
      </c>
      <c r="T158" s="32" t="str" cm="1">
        <f t="array" aca="1" ref="T158" ca="1">IFERROR(S158*S167(Q158/P158),"")</f>
        <v/>
      </c>
      <c r="U158" s="11"/>
      <c r="V158" s="11"/>
      <c r="W158" s="21"/>
    </row>
    <row r="159" spans="2:23" ht="15" hidden="1" x14ac:dyDescent="0.2">
      <c r="B159" s="20"/>
      <c r="C159" s="11"/>
      <c r="D159" s="11"/>
      <c r="E159" s="11"/>
      <c r="F159" s="39"/>
      <c r="G159" s="39"/>
      <c r="H159" s="39"/>
      <c r="I159" s="39"/>
      <c r="J159" s="39"/>
      <c r="K159" s="11"/>
      <c r="L159" s="31"/>
      <c r="M159" s="31"/>
      <c r="N159" s="31"/>
      <c r="O159" s="31"/>
      <c r="P159" s="31"/>
      <c r="Q159" s="31"/>
      <c r="R159" s="32" t="str">
        <f t="shared" si="10"/>
        <v/>
      </c>
      <c r="S159" s="32" t="str">
        <f t="shared" si="11"/>
        <v/>
      </c>
      <c r="T159" s="32" t="str" cm="1">
        <f t="array" aca="1" ref="T159" ca="1">IFERROR(S159*S168(Q159/P159),"")</f>
        <v/>
      </c>
      <c r="U159" s="11"/>
      <c r="V159" s="11"/>
      <c r="W159" s="21"/>
    </row>
    <row r="160" spans="2:23" ht="15" hidden="1" x14ac:dyDescent="0.2">
      <c r="B160" s="20"/>
      <c r="C160" s="11"/>
      <c r="D160" s="11"/>
      <c r="E160" s="11"/>
      <c r="F160" s="39"/>
      <c r="G160" s="39"/>
      <c r="H160" s="39"/>
      <c r="I160" s="39"/>
      <c r="J160" s="39"/>
      <c r="K160" s="11"/>
      <c r="L160" s="31"/>
      <c r="M160" s="31"/>
      <c r="N160" s="31"/>
      <c r="O160" s="31"/>
      <c r="P160" s="31"/>
      <c r="Q160" s="31"/>
      <c r="R160" s="32" t="str">
        <f t="shared" si="10"/>
        <v/>
      </c>
      <c r="S160" s="32" t="str">
        <f t="shared" si="11"/>
        <v/>
      </c>
      <c r="T160" s="32" t="str" cm="1">
        <f t="array" aca="1" ref="T160" ca="1">IFERROR(S160*S169(Q160/P160),"")</f>
        <v/>
      </c>
      <c r="U160" s="11"/>
      <c r="V160" s="11"/>
      <c r="W160" s="21"/>
    </row>
    <row r="161" spans="2:23" ht="15" hidden="1" x14ac:dyDescent="0.2">
      <c r="B161" s="20"/>
      <c r="C161" s="11"/>
      <c r="D161" s="11"/>
      <c r="E161" s="11"/>
      <c r="F161" s="39"/>
      <c r="G161" s="39"/>
      <c r="H161" s="39"/>
      <c r="I161" s="39"/>
      <c r="J161" s="39"/>
      <c r="K161" s="11"/>
      <c r="L161" s="31"/>
      <c r="M161" s="31"/>
      <c r="N161" s="31"/>
      <c r="O161" s="31"/>
      <c r="P161" s="31"/>
      <c r="Q161" s="31"/>
      <c r="R161" s="32" t="str">
        <f t="shared" si="10"/>
        <v/>
      </c>
      <c r="S161" s="32" t="str">
        <f t="shared" si="11"/>
        <v/>
      </c>
      <c r="T161" s="32" t="str" cm="1">
        <f t="array" aca="1" ref="T161" ca="1">IFERROR(S161*S170(Q161/P161),"")</f>
        <v/>
      </c>
      <c r="U161" s="11"/>
      <c r="V161" s="11"/>
      <c r="W161" s="21"/>
    </row>
    <row r="162" spans="2:23" ht="15" hidden="1" x14ac:dyDescent="0.2">
      <c r="B162" s="20"/>
      <c r="C162" s="11"/>
      <c r="D162" s="11"/>
      <c r="E162" s="11"/>
      <c r="F162" s="41"/>
      <c r="G162" s="41"/>
      <c r="H162" s="41"/>
      <c r="I162" s="41"/>
      <c r="J162" s="41"/>
      <c r="K162" s="11"/>
      <c r="L162" s="31"/>
      <c r="M162" s="31"/>
      <c r="N162" s="31"/>
      <c r="O162" s="31"/>
      <c r="P162" s="31"/>
      <c r="Q162" s="31"/>
      <c r="R162" s="32" t="str">
        <f t="shared" si="10"/>
        <v/>
      </c>
      <c r="S162" s="32" t="str">
        <f t="shared" si="11"/>
        <v/>
      </c>
      <c r="T162" s="32" t="str" cm="1">
        <f t="array" aca="1" ref="T162" ca="1">IFERROR(S162*S171(Q162/P162),"")</f>
        <v/>
      </c>
      <c r="U162" s="11"/>
      <c r="V162" s="11"/>
      <c r="W162" s="21"/>
    </row>
    <row r="163" spans="2:23" ht="15" hidden="1" x14ac:dyDescent="0.2">
      <c r="B163" s="20"/>
      <c r="C163" s="11"/>
      <c r="D163" s="11"/>
      <c r="E163" s="11"/>
      <c r="F163" s="41"/>
      <c r="G163" s="41"/>
      <c r="H163" s="41"/>
      <c r="I163" s="41"/>
      <c r="J163" s="41"/>
      <c r="K163" s="11"/>
      <c r="L163" s="31"/>
      <c r="M163" s="31"/>
      <c r="N163" s="31"/>
      <c r="O163" s="31"/>
      <c r="P163" s="31"/>
      <c r="Q163" s="31"/>
      <c r="R163" s="32" t="str">
        <f t="shared" si="10"/>
        <v/>
      </c>
      <c r="S163" s="32" t="str">
        <f t="shared" si="11"/>
        <v/>
      </c>
      <c r="T163" s="32" t="str" cm="1">
        <f t="array" aca="1" ref="T163" ca="1">IFERROR(S163*S172(Q163/P163),"")</f>
        <v/>
      </c>
      <c r="U163" s="11"/>
      <c r="V163" s="11"/>
      <c r="W163" s="21"/>
    </row>
    <row r="164" spans="2:23" ht="15" hidden="1" x14ac:dyDescent="0.2">
      <c r="B164" s="20"/>
      <c r="C164" s="11"/>
      <c r="D164" s="11"/>
      <c r="E164" s="11"/>
      <c r="F164" s="39"/>
      <c r="G164" s="39"/>
      <c r="H164" s="39"/>
      <c r="I164" s="39"/>
      <c r="J164" s="39"/>
      <c r="K164" s="11"/>
      <c r="L164" s="31"/>
      <c r="M164" s="31"/>
      <c r="N164" s="31"/>
      <c r="O164" s="31"/>
      <c r="P164" s="31"/>
      <c r="Q164" s="31"/>
      <c r="R164" s="32" t="str">
        <f t="shared" si="10"/>
        <v/>
      </c>
      <c r="S164" s="32" t="str">
        <f t="shared" si="11"/>
        <v/>
      </c>
      <c r="T164" s="32" t="str" cm="1">
        <f t="array" aca="1" ref="T164" ca="1">IFERROR(S164*S173(Q164/P164),"")</f>
        <v/>
      </c>
      <c r="U164" s="11"/>
      <c r="V164" s="11"/>
      <c r="W164" s="21"/>
    </row>
    <row r="165" spans="2:23" ht="89.45" hidden="1" customHeight="1" x14ac:dyDescent="0.2">
      <c r="B165" s="20"/>
      <c r="C165" s="11"/>
      <c r="D165" s="11"/>
      <c r="E165" s="11"/>
      <c r="F165" s="41"/>
      <c r="G165" s="41"/>
      <c r="H165" s="41"/>
      <c r="I165" s="41"/>
      <c r="J165" s="41"/>
      <c r="K165" s="11"/>
      <c r="L165" s="31"/>
      <c r="M165" s="31"/>
      <c r="N165" s="31"/>
      <c r="O165" s="31"/>
      <c r="P165" s="31"/>
      <c r="Q165" s="31"/>
      <c r="R165" s="32" t="str">
        <f t="shared" si="10"/>
        <v/>
      </c>
      <c r="S165" s="32" t="str">
        <f t="shared" si="11"/>
        <v/>
      </c>
      <c r="T165" s="32" t="str" cm="1">
        <f t="array" aca="1" ref="T165" ca="1">IFERROR(S165*S174(Q165/P165),"")</f>
        <v/>
      </c>
      <c r="U165" s="11"/>
      <c r="V165" s="11"/>
      <c r="W165" s="21"/>
    </row>
    <row r="166" spans="2:23" ht="15" hidden="1" x14ac:dyDescent="0.2">
      <c r="B166" s="20"/>
      <c r="C166" s="11"/>
      <c r="D166" s="11"/>
      <c r="E166" s="11"/>
      <c r="F166" s="41"/>
      <c r="G166" s="41"/>
      <c r="H166" s="41"/>
      <c r="I166" s="41"/>
      <c r="J166" s="41"/>
      <c r="K166" s="11"/>
      <c r="L166" s="31"/>
      <c r="M166" s="31"/>
      <c r="N166" s="31"/>
      <c r="O166" s="31"/>
      <c r="P166" s="31"/>
      <c r="Q166" s="31"/>
      <c r="R166" s="32" t="str">
        <f t="shared" si="10"/>
        <v/>
      </c>
      <c r="S166" s="32" t="str">
        <f t="shared" si="11"/>
        <v/>
      </c>
      <c r="T166" s="32" t="str" cm="1">
        <f t="array" aca="1" ref="T166" ca="1">IFERROR(S166*S175(Q166/P166),"")</f>
        <v/>
      </c>
      <c r="U166" s="11"/>
      <c r="V166" s="11"/>
      <c r="W166" s="21"/>
    </row>
    <row r="167" spans="2:23" ht="15" hidden="1" x14ac:dyDescent="0.2">
      <c r="B167" s="20"/>
      <c r="C167" s="11"/>
      <c r="D167" s="11"/>
      <c r="E167" s="11"/>
      <c r="F167" s="43"/>
      <c r="G167" s="43"/>
      <c r="H167" s="43"/>
      <c r="I167" s="43"/>
      <c r="J167" s="43"/>
      <c r="K167" s="11"/>
      <c r="L167" s="31"/>
      <c r="M167" s="31"/>
      <c r="N167" s="31"/>
      <c r="O167" s="31"/>
      <c r="P167" s="31"/>
      <c r="Q167" s="31"/>
      <c r="R167" s="32" t="str">
        <f t="shared" si="10"/>
        <v/>
      </c>
      <c r="S167" s="32" t="str">
        <f t="shared" si="11"/>
        <v/>
      </c>
      <c r="T167" s="32" t="str" cm="1">
        <f t="array" aca="1" ref="T167" ca="1">IFERROR(S167*S176(Q167/P167),"")</f>
        <v/>
      </c>
      <c r="U167" s="11"/>
      <c r="V167" s="11"/>
      <c r="W167" s="21"/>
    </row>
    <row r="168" spans="2:23" ht="74.45" hidden="1" customHeight="1" x14ac:dyDescent="0.2">
      <c r="B168" s="20"/>
      <c r="C168" s="11"/>
      <c r="D168" s="11"/>
      <c r="E168" s="11"/>
      <c r="F168" s="39"/>
      <c r="G168" s="39"/>
      <c r="H168" s="39"/>
      <c r="I168" s="39"/>
      <c r="J168" s="39"/>
      <c r="K168" s="11"/>
      <c r="L168" s="31"/>
      <c r="M168" s="31"/>
      <c r="N168" s="31"/>
      <c r="O168" s="31"/>
      <c r="P168" s="31"/>
      <c r="Q168" s="31"/>
      <c r="R168" s="32" t="str">
        <f t="shared" si="10"/>
        <v/>
      </c>
      <c r="S168" s="32" t="str">
        <f t="shared" si="11"/>
        <v/>
      </c>
      <c r="T168" s="32" t="str" cm="1">
        <f t="array" aca="1" ref="T168" ca="1">IFERROR(S168*S177(Q168/P168),"")</f>
        <v/>
      </c>
      <c r="U168" s="11"/>
      <c r="V168" s="11"/>
      <c r="W168" s="21"/>
    </row>
    <row r="169" spans="2:23" ht="15" hidden="1" x14ac:dyDescent="0.2">
      <c r="B169" s="20"/>
      <c r="C169" s="11"/>
      <c r="D169" s="11"/>
      <c r="E169" s="11"/>
      <c r="F169" s="39"/>
      <c r="G169" s="39"/>
      <c r="H169" s="39"/>
      <c r="I169" s="39"/>
      <c r="J169" s="39"/>
      <c r="K169" s="11"/>
      <c r="L169" s="31"/>
      <c r="M169" s="31"/>
      <c r="N169" s="31"/>
      <c r="O169" s="31"/>
      <c r="P169" s="31"/>
      <c r="Q169" s="31"/>
      <c r="R169" s="32" t="str">
        <f t="shared" si="10"/>
        <v/>
      </c>
      <c r="S169" s="32" t="str">
        <f t="shared" si="11"/>
        <v/>
      </c>
      <c r="T169" s="32" t="str" cm="1">
        <f t="array" aca="1" ref="T169" ca="1">IFERROR(S169*S178(Q169/P169),"")</f>
        <v/>
      </c>
      <c r="U169" s="11"/>
      <c r="V169" s="11"/>
      <c r="W169" s="21"/>
    </row>
    <row r="170" spans="2:23" ht="92.45" hidden="1" customHeight="1" x14ac:dyDescent="0.2">
      <c r="B170" s="20"/>
      <c r="C170" s="11"/>
      <c r="D170" s="11"/>
      <c r="E170" s="11"/>
      <c r="F170" s="45"/>
      <c r="G170" s="45"/>
      <c r="H170" s="45"/>
      <c r="I170" s="45"/>
      <c r="J170" s="40"/>
      <c r="K170" s="11"/>
      <c r="L170" s="31"/>
      <c r="M170" s="31"/>
      <c r="N170" s="31"/>
      <c r="O170" s="31"/>
      <c r="P170" s="31"/>
      <c r="Q170" s="31"/>
      <c r="R170" s="32" t="str">
        <f t="shared" si="10"/>
        <v/>
      </c>
      <c r="S170" s="32" t="str">
        <f t="shared" si="11"/>
        <v/>
      </c>
      <c r="T170" s="32" t="str" cm="1">
        <f t="array" aca="1" ref="T170" ca="1">IFERROR(S170*S179(Q170/P170),"")</f>
        <v/>
      </c>
      <c r="U170" s="11"/>
      <c r="V170" s="11"/>
      <c r="W170" s="21"/>
    </row>
    <row r="171" spans="2:23" ht="15" hidden="1" x14ac:dyDescent="0.2">
      <c r="B171" s="20"/>
      <c r="C171" s="11"/>
      <c r="D171" s="11"/>
      <c r="E171" s="11"/>
      <c r="F171" s="39"/>
      <c r="G171" s="39"/>
      <c r="H171" s="39"/>
      <c r="I171" s="39"/>
      <c r="J171" s="40"/>
      <c r="K171" s="11"/>
      <c r="L171" s="31"/>
      <c r="M171" s="31"/>
      <c r="N171" s="31"/>
      <c r="O171" s="31"/>
      <c r="P171" s="31"/>
      <c r="Q171" s="31"/>
      <c r="R171" s="32" t="str">
        <f t="shared" si="10"/>
        <v/>
      </c>
      <c r="S171" s="32" t="str">
        <f t="shared" si="11"/>
        <v/>
      </c>
      <c r="T171" s="32" t="str" cm="1">
        <f t="array" aca="1" ref="T171" ca="1">IFERROR(S171*S180(Q171/P171),"")</f>
        <v/>
      </c>
      <c r="U171" s="11"/>
      <c r="V171" s="11"/>
      <c r="W171" s="21"/>
    </row>
    <row r="172" spans="2:23" ht="105" hidden="1" customHeight="1" x14ac:dyDescent="0.2">
      <c r="B172" s="29"/>
      <c r="C172" s="11"/>
      <c r="D172" s="11"/>
      <c r="E172" s="11"/>
      <c r="F172" s="39"/>
      <c r="G172" s="39"/>
      <c r="H172" s="39"/>
      <c r="I172" s="39"/>
      <c r="J172" s="39"/>
      <c r="K172" s="11"/>
      <c r="L172" s="31"/>
      <c r="M172" s="31"/>
      <c r="N172" s="31"/>
      <c r="O172" s="31"/>
      <c r="P172" s="31"/>
      <c r="Q172" s="31"/>
      <c r="R172" s="32" t="str">
        <f t="shared" si="10"/>
        <v/>
      </c>
      <c r="S172" s="32" t="str">
        <f t="shared" si="11"/>
        <v/>
      </c>
      <c r="T172" s="32" t="str" cm="1">
        <f t="array" aca="1" ref="T172" ca="1">IFERROR(S172*S181(Q172/P172),"")</f>
        <v/>
      </c>
      <c r="U172" s="11"/>
      <c r="V172" s="11" t="s">
        <v>33</v>
      </c>
      <c r="W172" s="21"/>
    </row>
    <row r="173" spans="2:23" ht="92.45" hidden="1" customHeight="1" x14ac:dyDescent="0.2">
      <c r="B173" s="20"/>
      <c r="C173" s="11"/>
      <c r="D173" s="11"/>
      <c r="E173" s="11"/>
      <c r="F173" s="46"/>
      <c r="G173" s="46"/>
      <c r="H173" s="46"/>
      <c r="I173" s="46"/>
      <c r="J173" s="46"/>
      <c r="K173" s="11"/>
      <c r="L173" s="31"/>
      <c r="M173" s="31"/>
      <c r="N173" s="31"/>
      <c r="O173" s="31"/>
      <c r="P173" s="31"/>
      <c r="Q173" s="31"/>
      <c r="R173" s="32" t="str">
        <f t="shared" si="10"/>
        <v/>
      </c>
      <c r="S173" s="32" t="str">
        <f t="shared" si="11"/>
        <v/>
      </c>
      <c r="T173" s="32" t="str" cm="1">
        <f t="array" aca="1" ref="T173" ca="1">IFERROR(S173*S182(Q173/P173),"")</f>
        <v/>
      </c>
      <c r="U173" s="11"/>
      <c r="V173" s="11" t="s">
        <v>34</v>
      </c>
      <c r="W173" s="21"/>
    </row>
    <row r="174" spans="2:23" ht="84.6" hidden="1" customHeight="1" x14ac:dyDescent="0.2">
      <c r="B174" s="20"/>
      <c r="C174" s="11"/>
      <c r="D174" s="11"/>
      <c r="E174" s="11"/>
      <c r="F174" s="47"/>
      <c r="G174" s="47"/>
      <c r="H174" s="47"/>
      <c r="I174" s="47"/>
      <c r="J174" s="47"/>
      <c r="K174" s="11"/>
      <c r="L174" s="31"/>
      <c r="M174" s="31"/>
      <c r="N174" s="31"/>
      <c r="O174" s="31"/>
      <c r="P174" s="31"/>
      <c r="Q174" s="31"/>
      <c r="R174" s="32" t="str">
        <f t="shared" si="10"/>
        <v/>
      </c>
      <c r="S174" s="32" t="str">
        <f t="shared" si="11"/>
        <v/>
      </c>
      <c r="T174" s="32" t="str" cm="1">
        <f t="array" aca="1" ref="T174" ca="1">IFERROR(S174*S183(Q174/P174),"")</f>
        <v/>
      </c>
      <c r="U174" s="11"/>
      <c r="V174" s="11"/>
      <c r="W174" s="21"/>
    </row>
    <row r="175" spans="2:23" ht="74.45" hidden="1" customHeight="1" x14ac:dyDescent="0.2">
      <c r="B175" s="20"/>
      <c r="C175" s="11"/>
      <c r="D175" s="11"/>
      <c r="E175" s="11"/>
      <c r="F175" s="47"/>
      <c r="G175" s="47"/>
      <c r="H175" s="47"/>
      <c r="I175" s="47"/>
      <c r="J175" s="47"/>
      <c r="K175" s="11"/>
      <c r="L175" s="31"/>
      <c r="M175" s="31"/>
      <c r="N175" s="31"/>
      <c r="O175" s="31"/>
      <c r="P175" s="31"/>
      <c r="Q175" s="31"/>
      <c r="R175" s="32" t="str">
        <f t="shared" si="10"/>
        <v/>
      </c>
      <c r="S175" s="32" t="str">
        <f t="shared" si="11"/>
        <v/>
      </c>
      <c r="T175" s="32" t="str" cm="1">
        <f t="array" aca="1" ref="T175" ca="1">IFERROR(S175*S184(Q175/P175),"")</f>
        <v/>
      </c>
      <c r="U175" s="11"/>
      <c r="V175" s="11"/>
      <c r="W175" s="21"/>
    </row>
    <row r="176" spans="2:23" ht="79.900000000000006" hidden="1" customHeight="1" x14ac:dyDescent="0.2">
      <c r="B176" s="20"/>
      <c r="C176" s="11"/>
      <c r="D176" s="11"/>
      <c r="E176" s="11"/>
      <c r="F176" s="11"/>
      <c r="G176" s="11"/>
      <c r="H176" s="11"/>
      <c r="I176" s="11"/>
      <c r="J176" s="11"/>
      <c r="K176" s="11"/>
      <c r="L176" s="31"/>
      <c r="M176" s="31"/>
      <c r="N176" s="31"/>
      <c r="O176" s="31"/>
      <c r="P176" s="31"/>
      <c r="Q176" s="31"/>
      <c r="R176" s="32" t="str">
        <f t="shared" si="10"/>
        <v/>
      </c>
      <c r="S176" s="32" t="str">
        <f t="shared" si="11"/>
        <v/>
      </c>
      <c r="T176" s="32" t="str" cm="1">
        <f t="array" aca="1" ref="T176" ca="1">IFERROR(S176*S185(Q176/P176),"")</f>
        <v/>
      </c>
      <c r="U176" s="11"/>
      <c r="V176" s="11"/>
      <c r="W176" s="21"/>
    </row>
    <row r="177" spans="2:23" ht="90" hidden="1" customHeight="1" x14ac:dyDescent="0.2">
      <c r="B177" s="20"/>
      <c r="C177" s="11"/>
      <c r="D177" s="11"/>
      <c r="E177" s="11"/>
      <c r="F177" s="11"/>
      <c r="G177" s="11"/>
      <c r="H177" s="11"/>
      <c r="I177" s="11"/>
      <c r="J177" s="11"/>
      <c r="K177" s="11"/>
      <c r="L177" s="31"/>
      <c r="M177" s="31"/>
      <c r="N177" s="31"/>
      <c r="O177" s="31"/>
      <c r="P177" s="31"/>
      <c r="Q177" s="31"/>
      <c r="R177" s="32" t="str">
        <f t="shared" si="10"/>
        <v/>
      </c>
      <c r="S177" s="32" t="str">
        <f t="shared" si="11"/>
        <v/>
      </c>
      <c r="T177" s="32" t="str" cm="1">
        <f t="array" aca="1" ref="T177" ca="1">IFERROR(S177*S186(Q177/P177),"")</f>
        <v/>
      </c>
      <c r="U177" s="11"/>
      <c r="V177" s="11"/>
      <c r="W177" s="21"/>
    </row>
    <row r="178" spans="2:23" ht="81" hidden="1" customHeight="1" x14ac:dyDescent="0.2">
      <c r="B178" s="20"/>
      <c r="C178" s="11"/>
      <c r="D178" s="11"/>
      <c r="E178" s="11"/>
      <c r="F178" s="11"/>
      <c r="G178" s="11"/>
      <c r="H178" s="11"/>
      <c r="I178" s="11"/>
      <c r="J178" s="11"/>
      <c r="K178" s="11"/>
      <c r="L178" s="31"/>
      <c r="M178" s="31"/>
      <c r="N178" s="31"/>
      <c r="O178" s="31"/>
      <c r="P178" s="31"/>
      <c r="Q178" s="31"/>
      <c r="R178" s="32" t="str">
        <f t="shared" si="10"/>
        <v/>
      </c>
      <c r="S178" s="32" t="str">
        <f t="shared" si="11"/>
        <v/>
      </c>
      <c r="T178" s="32" t="str" cm="1">
        <f t="array" aca="1" ref="T178" ca="1">IFERROR(S178*S187(Q178/P178),"")</f>
        <v/>
      </c>
      <c r="U178" s="11"/>
      <c r="V178" s="11"/>
      <c r="W178" s="21"/>
    </row>
    <row r="179" spans="2:23" ht="15" hidden="1" x14ac:dyDescent="0.2">
      <c r="B179" s="20"/>
      <c r="C179" s="11"/>
      <c r="D179" s="11"/>
      <c r="E179" s="11"/>
      <c r="F179" s="11"/>
      <c r="G179" s="11"/>
      <c r="H179" s="11"/>
      <c r="I179" s="11"/>
      <c r="J179" s="11"/>
      <c r="K179" s="11"/>
      <c r="L179" s="31"/>
      <c r="M179" s="31"/>
      <c r="N179" s="31"/>
      <c r="O179" s="31"/>
      <c r="P179" s="31"/>
      <c r="Q179" s="31"/>
      <c r="R179" s="32" t="str">
        <f t="shared" si="10"/>
        <v/>
      </c>
      <c r="S179" s="32" t="str">
        <f t="shared" si="11"/>
        <v/>
      </c>
      <c r="T179" s="32" t="str" cm="1">
        <f t="array" aca="1" ref="T179" ca="1">IFERROR(S179*S188(Q179/P179),"")</f>
        <v/>
      </c>
      <c r="U179" s="11"/>
      <c r="V179" s="11"/>
      <c r="W179" s="21"/>
    </row>
    <row r="180" spans="2:23" ht="15" hidden="1" x14ac:dyDescent="0.2">
      <c r="B180" s="20"/>
      <c r="C180" s="11"/>
      <c r="D180" s="11"/>
      <c r="E180" s="11"/>
      <c r="F180" s="11"/>
      <c r="G180" s="11"/>
      <c r="H180" s="11"/>
      <c r="I180" s="11"/>
      <c r="J180" s="11"/>
      <c r="K180" s="11"/>
      <c r="L180" s="31"/>
      <c r="M180" s="31"/>
      <c r="N180" s="31"/>
      <c r="O180" s="31"/>
      <c r="P180" s="31"/>
      <c r="Q180" s="31"/>
      <c r="R180" s="32" t="str">
        <f t="shared" si="10"/>
        <v/>
      </c>
      <c r="S180" s="32" t="str">
        <f t="shared" si="11"/>
        <v/>
      </c>
      <c r="T180" s="32" t="str" cm="1">
        <f t="array" aca="1" ref="T180" ca="1">IFERROR(S180*S189(Q180/P180),"")</f>
        <v/>
      </c>
      <c r="U180" s="11"/>
      <c r="V180" s="11"/>
      <c r="W180" s="21"/>
    </row>
    <row r="181" spans="2:23" ht="15" hidden="1" x14ac:dyDescent="0.2">
      <c r="B181" s="20"/>
      <c r="C181" s="11"/>
      <c r="D181" s="11"/>
      <c r="E181" s="11"/>
      <c r="F181" s="11"/>
      <c r="G181" s="11"/>
      <c r="H181" s="11"/>
      <c r="I181" s="11"/>
      <c r="J181" s="11"/>
      <c r="K181" s="11"/>
      <c r="L181" s="31"/>
      <c r="M181" s="31"/>
      <c r="N181" s="31"/>
      <c r="O181" s="31"/>
      <c r="P181" s="31"/>
      <c r="Q181" s="31"/>
      <c r="R181" s="32" t="str">
        <f t="shared" si="10"/>
        <v/>
      </c>
      <c r="S181" s="32" t="str">
        <f t="shared" si="11"/>
        <v/>
      </c>
      <c r="T181" s="32" t="str" cm="1">
        <f t="array" aca="1" ref="T181" ca="1">IFERROR(S181*S190(Q181/P181),"")</f>
        <v/>
      </c>
      <c r="U181" s="11"/>
      <c r="V181" s="11"/>
      <c r="W181" s="21"/>
    </row>
    <row r="182" spans="2:23" ht="84.6" hidden="1" customHeight="1" x14ac:dyDescent="0.2">
      <c r="B182" s="20"/>
      <c r="C182" s="11"/>
      <c r="D182" s="11"/>
      <c r="E182" s="11"/>
      <c r="F182" s="11"/>
      <c r="G182" s="11"/>
      <c r="H182" s="11"/>
      <c r="I182" s="11"/>
      <c r="J182" s="11"/>
      <c r="K182" s="11"/>
      <c r="L182" s="31"/>
      <c r="M182" s="31"/>
      <c r="N182" s="31"/>
      <c r="O182" s="31"/>
      <c r="P182" s="31"/>
      <c r="Q182" s="31"/>
      <c r="R182" s="32" t="str">
        <f t="shared" si="10"/>
        <v/>
      </c>
      <c r="S182" s="32" t="str">
        <f t="shared" si="11"/>
        <v/>
      </c>
      <c r="T182" s="32" t="str" cm="1">
        <f t="array" aca="1" ref="T182" ca="1">IFERROR(S182*S191(Q182/P182),"")</f>
        <v/>
      </c>
      <c r="U182" s="11"/>
      <c r="V182" s="11"/>
      <c r="W182" s="21"/>
    </row>
    <row r="183" spans="2:23" ht="109.9" hidden="1" customHeight="1" x14ac:dyDescent="0.2">
      <c r="B183" s="29"/>
      <c r="C183" s="11"/>
      <c r="D183" s="11"/>
      <c r="E183" s="11"/>
      <c r="F183" s="11"/>
      <c r="G183" s="11"/>
      <c r="H183" s="11"/>
      <c r="I183" s="11"/>
      <c r="J183" s="11"/>
      <c r="K183" s="11"/>
      <c r="L183" s="31"/>
      <c r="M183" s="31"/>
      <c r="N183" s="31"/>
      <c r="O183" s="31"/>
      <c r="P183" s="31"/>
      <c r="Q183" s="31"/>
      <c r="R183" s="32" t="str">
        <f t="shared" si="10"/>
        <v/>
      </c>
      <c r="S183" s="32" t="str">
        <f t="shared" si="11"/>
        <v/>
      </c>
      <c r="T183" s="32" t="str" cm="1">
        <f t="array" aca="1" ref="T183" ca="1">IFERROR(S183*S192(Q183/P183),"")</f>
        <v/>
      </c>
      <c r="U183" s="11"/>
      <c r="V183" s="11"/>
      <c r="W183" s="21"/>
    </row>
    <row r="184" spans="2:23" ht="15" hidden="1" x14ac:dyDescent="0.2">
      <c r="B184" s="20"/>
      <c r="C184" s="11"/>
      <c r="D184" s="11"/>
      <c r="E184" s="11"/>
      <c r="F184" s="11"/>
      <c r="G184" s="11"/>
      <c r="H184" s="11"/>
      <c r="I184" s="11"/>
      <c r="J184" s="11"/>
      <c r="K184" s="11"/>
      <c r="L184" s="31"/>
      <c r="M184" s="31"/>
      <c r="N184" s="31"/>
      <c r="O184" s="31"/>
      <c r="P184" s="31"/>
      <c r="Q184" s="31"/>
      <c r="R184" s="32" t="str">
        <f t="shared" si="10"/>
        <v/>
      </c>
      <c r="S184" s="32" t="str">
        <f t="shared" si="11"/>
        <v/>
      </c>
      <c r="T184" s="32" t="str" cm="1">
        <f t="array" aca="1" ref="T184" ca="1">IFERROR(S184*S193(Q184/P184),"")</f>
        <v/>
      </c>
      <c r="U184" s="11"/>
      <c r="V184" s="11"/>
      <c r="W184" s="21"/>
    </row>
    <row r="185" spans="2:23" ht="72" hidden="1" customHeight="1" x14ac:dyDescent="0.2">
      <c r="B185" s="29"/>
      <c r="C185" s="11"/>
      <c r="D185" s="11"/>
      <c r="E185" s="11"/>
      <c r="F185" s="11"/>
      <c r="G185" s="11"/>
      <c r="H185" s="11"/>
      <c r="I185" s="11"/>
      <c r="J185" s="11"/>
      <c r="K185" s="11"/>
      <c r="L185" s="31"/>
      <c r="M185" s="31"/>
      <c r="N185" s="31"/>
      <c r="O185" s="31"/>
      <c r="P185" s="31"/>
      <c r="Q185" s="31"/>
      <c r="R185" s="32" t="str">
        <f t="shared" si="10"/>
        <v/>
      </c>
      <c r="S185" s="32" t="str">
        <f t="shared" si="11"/>
        <v/>
      </c>
      <c r="T185" s="32" t="str" cm="1">
        <f t="array" aca="1" ref="T185" ca="1">IFERROR(S185*S194(Q185/P185),"")</f>
        <v/>
      </c>
      <c r="U185" s="11"/>
      <c r="V185" s="11"/>
      <c r="W185" s="21"/>
    </row>
    <row r="186" spans="2:23" ht="84" hidden="1" customHeight="1" x14ac:dyDescent="0.2">
      <c r="B186" s="20"/>
      <c r="C186" s="11"/>
      <c r="D186" s="11"/>
      <c r="E186" s="11"/>
      <c r="F186" s="11"/>
      <c r="G186" s="11"/>
      <c r="H186" s="11"/>
      <c r="I186" s="11"/>
      <c r="J186" s="11"/>
      <c r="K186" s="11"/>
      <c r="L186" s="31"/>
      <c r="M186" s="31"/>
      <c r="N186" s="31"/>
      <c r="O186" s="31"/>
      <c r="P186" s="31"/>
      <c r="Q186" s="31"/>
      <c r="R186" s="32" t="str">
        <f t="shared" si="10"/>
        <v/>
      </c>
      <c r="S186" s="32" t="str">
        <f t="shared" si="11"/>
        <v/>
      </c>
      <c r="T186" s="32" t="str" cm="1">
        <f t="array" aca="1" ref="T186" ca="1">IFERROR(S186*S195(Q186/P186),"")</f>
        <v/>
      </c>
      <c r="U186" s="11"/>
      <c r="V186" s="11"/>
      <c r="W186" s="21"/>
    </row>
    <row r="187" spans="2:23" ht="15" hidden="1" x14ac:dyDescent="0.2">
      <c r="B187" s="20"/>
      <c r="C187" s="11"/>
      <c r="D187" s="11"/>
      <c r="E187" s="11"/>
      <c r="F187" s="11"/>
      <c r="G187" s="11"/>
      <c r="H187" s="11"/>
      <c r="I187" s="11"/>
      <c r="J187" s="11"/>
      <c r="K187" s="11"/>
      <c r="L187" s="31"/>
      <c r="M187" s="31"/>
      <c r="N187" s="31"/>
      <c r="O187" s="31"/>
      <c r="P187" s="31"/>
      <c r="Q187" s="31"/>
      <c r="R187" s="32" t="str">
        <f t="shared" si="10"/>
        <v/>
      </c>
      <c r="S187" s="32" t="str">
        <f t="shared" si="11"/>
        <v/>
      </c>
      <c r="T187" s="32" t="str" cm="1">
        <f t="array" aca="1" ref="T187" ca="1">IFERROR(S187*S196(Q187/P187),"")</f>
        <v/>
      </c>
      <c r="U187" s="11"/>
      <c r="V187" s="11"/>
      <c r="W187" s="21"/>
    </row>
    <row r="188" spans="2:23" ht="72" hidden="1" customHeight="1" x14ac:dyDescent="0.2">
      <c r="B188" s="20"/>
      <c r="C188" s="11"/>
      <c r="D188" s="11"/>
      <c r="E188" s="11"/>
      <c r="F188" s="11"/>
      <c r="G188" s="11"/>
      <c r="H188" s="11"/>
      <c r="I188" s="11"/>
      <c r="J188" s="11"/>
      <c r="K188" s="11"/>
      <c r="L188" s="31"/>
      <c r="M188" s="31"/>
      <c r="N188" s="31"/>
      <c r="O188" s="31"/>
      <c r="P188" s="31"/>
      <c r="Q188" s="31"/>
      <c r="R188" s="32" t="str">
        <f t="shared" si="10"/>
        <v/>
      </c>
      <c r="S188" s="32" t="str">
        <f t="shared" si="11"/>
        <v/>
      </c>
      <c r="T188" s="32" t="str" cm="1">
        <f t="array" aca="1" ref="T188" ca="1">IFERROR(S188*S197(Q188/P188),"")</f>
        <v/>
      </c>
      <c r="U188" s="11"/>
      <c r="V188" s="11"/>
      <c r="W188" s="21"/>
    </row>
    <row r="189" spans="2:23" ht="15" hidden="1" x14ac:dyDescent="0.2">
      <c r="B189" s="20"/>
      <c r="C189" s="11"/>
      <c r="D189" s="11"/>
      <c r="E189" s="11"/>
      <c r="F189" s="11"/>
      <c r="G189" s="11"/>
      <c r="H189" s="11"/>
      <c r="I189" s="11"/>
      <c r="J189" s="11"/>
      <c r="K189" s="11"/>
      <c r="L189" s="31"/>
      <c r="M189" s="31"/>
      <c r="N189" s="31"/>
      <c r="O189" s="31"/>
      <c r="P189" s="31"/>
      <c r="Q189" s="31"/>
      <c r="R189" s="32" t="str">
        <f t="shared" si="10"/>
        <v/>
      </c>
      <c r="S189" s="32" t="str">
        <f t="shared" si="11"/>
        <v/>
      </c>
      <c r="T189" s="32" t="str" cm="1">
        <f t="array" aca="1" ref="T189" ca="1">IFERROR(S189*S198(Q189/P189),"")</f>
        <v/>
      </c>
      <c r="U189" s="11"/>
      <c r="V189" s="11"/>
      <c r="W189" s="21"/>
    </row>
    <row r="190" spans="2:23" ht="76.900000000000006" hidden="1" customHeight="1" x14ac:dyDescent="0.2">
      <c r="B190" s="20"/>
      <c r="C190" s="11"/>
      <c r="D190" s="11"/>
      <c r="E190" s="11"/>
      <c r="F190" s="11"/>
      <c r="G190" s="11"/>
      <c r="H190" s="11"/>
      <c r="I190" s="11"/>
      <c r="J190" s="11"/>
      <c r="K190" s="11"/>
      <c r="L190" s="31"/>
      <c r="M190" s="31"/>
      <c r="N190" s="31"/>
      <c r="O190" s="31"/>
      <c r="P190" s="31"/>
      <c r="Q190" s="31"/>
      <c r="R190" s="32" t="str">
        <f t="shared" si="10"/>
        <v/>
      </c>
      <c r="S190" s="32" t="str">
        <f t="shared" si="11"/>
        <v/>
      </c>
      <c r="T190" s="32" t="str" cm="1">
        <f t="array" aca="1" ref="T190" ca="1">IFERROR(S190*S199(Q190/P190),"")</f>
        <v/>
      </c>
      <c r="U190" s="11"/>
      <c r="V190" s="11"/>
      <c r="W190" s="21"/>
    </row>
    <row r="191" spans="2:23" ht="15" hidden="1" x14ac:dyDescent="0.2">
      <c r="B191" s="20"/>
      <c r="C191" s="11"/>
      <c r="D191" s="11"/>
      <c r="E191" s="11"/>
      <c r="F191" s="11"/>
      <c r="G191" s="11"/>
      <c r="H191" s="11"/>
      <c r="I191" s="11"/>
      <c r="J191" s="11"/>
      <c r="K191" s="11"/>
      <c r="L191" s="31"/>
      <c r="M191" s="31"/>
      <c r="N191" s="31"/>
      <c r="O191" s="31"/>
      <c r="P191" s="31"/>
      <c r="Q191" s="31"/>
      <c r="R191" s="32" t="str">
        <f t="shared" si="10"/>
        <v/>
      </c>
      <c r="S191" s="32" t="str">
        <f t="shared" si="11"/>
        <v/>
      </c>
      <c r="T191" s="32" t="str" cm="1">
        <f t="array" aca="1" ref="T191" ca="1">IFERROR(S191*S200(Q191/P191),"")</f>
        <v/>
      </c>
      <c r="U191" s="11"/>
      <c r="V191" s="11"/>
      <c r="W191" s="21"/>
    </row>
    <row r="192" spans="2:23" ht="15" hidden="1" x14ac:dyDescent="0.2">
      <c r="B192" s="20"/>
      <c r="C192" s="11"/>
      <c r="D192" s="11"/>
      <c r="E192" s="11"/>
      <c r="F192" s="11"/>
      <c r="G192" s="11"/>
      <c r="H192" s="11"/>
      <c r="I192" s="11"/>
      <c r="J192" s="11"/>
      <c r="K192" s="11"/>
      <c r="L192" s="31"/>
      <c r="M192" s="31"/>
      <c r="N192" s="31"/>
      <c r="O192" s="31"/>
      <c r="P192" s="31"/>
      <c r="Q192" s="31"/>
      <c r="R192" s="32" t="str">
        <f t="shared" si="10"/>
        <v/>
      </c>
      <c r="S192" s="32" t="str">
        <f t="shared" si="11"/>
        <v/>
      </c>
      <c r="T192" s="32" t="str" cm="1">
        <f t="array" aca="1" ref="T192" ca="1">IFERROR(S192*S201(Q192/P192),"")</f>
        <v/>
      </c>
      <c r="U192" s="11"/>
      <c r="V192" s="11"/>
      <c r="W192" s="21"/>
    </row>
    <row r="193" spans="2:23" ht="72" hidden="1" customHeight="1" x14ac:dyDescent="0.2">
      <c r="B193" s="20"/>
      <c r="C193" s="11"/>
      <c r="D193" s="11"/>
      <c r="E193" s="11"/>
      <c r="F193" s="11"/>
      <c r="G193" s="11"/>
      <c r="H193" s="11"/>
      <c r="I193" s="11"/>
      <c r="J193" s="11"/>
      <c r="K193" s="11"/>
      <c r="L193" s="31"/>
      <c r="M193" s="31"/>
      <c r="N193" s="31"/>
      <c r="O193" s="31"/>
      <c r="P193" s="31"/>
      <c r="Q193" s="31"/>
      <c r="R193" s="32" t="str">
        <f t="shared" si="10"/>
        <v/>
      </c>
      <c r="S193" s="32" t="str">
        <f t="shared" si="11"/>
        <v/>
      </c>
      <c r="T193" s="32" t="str" cm="1">
        <f t="array" aca="1" ref="T193" ca="1">IFERROR(S193*S202(Q193/P193),"")</f>
        <v/>
      </c>
      <c r="U193" s="11"/>
      <c r="V193" s="11"/>
      <c r="W193" s="21"/>
    </row>
    <row r="194" spans="2:23" ht="120.6" hidden="1" customHeight="1" x14ac:dyDescent="0.2">
      <c r="B194" s="20"/>
      <c r="C194" s="11"/>
      <c r="D194" s="11"/>
      <c r="E194" s="11"/>
      <c r="F194" s="11"/>
      <c r="G194" s="11"/>
      <c r="H194" s="11"/>
      <c r="I194" s="11"/>
      <c r="J194" s="11"/>
      <c r="K194" s="11"/>
      <c r="L194" s="31"/>
      <c r="M194" s="31"/>
      <c r="N194" s="31"/>
      <c r="O194" s="31"/>
      <c r="P194" s="31"/>
      <c r="Q194" s="31"/>
      <c r="R194" s="32" t="str">
        <f t="shared" si="10"/>
        <v/>
      </c>
      <c r="S194" s="32" t="str">
        <f t="shared" si="11"/>
        <v/>
      </c>
      <c r="T194" s="32" t="str" cm="1">
        <f t="array" aca="1" ref="T194" ca="1">IFERROR(S194*S203(Q194/P194),"")</f>
        <v/>
      </c>
      <c r="U194" s="11"/>
      <c r="V194" s="11"/>
      <c r="W194" s="21"/>
    </row>
    <row r="195" spans="2:23" ht="15" hidden="1" x14ac:dyDescent="0.2">
      <c r="B195" s="20"/>
      <c r="C195" s="11"/>
      <c r="D195" s="11"/>
      <c r="E195" s="11"/>
      <c r="F195" s="11"/>
      <c r="G195" s="11"/>
      <c r="H195" s="11"/>
      <c r="I195" s="11"/>
      <c r="J195" s="11"/>
      <c r="K195" s="11"/>
      <c r="L195" s="31"/>
      <c r="M195" s="31"/>
      <c r="N195" s="31"/>
      <c r="O195" s="31"/>
      <c r="P195" s="31"/>
      <c r="Q195" s="31"/>
      <c r="R195" s="32" t="str">
        <f t="shared" si="10"/>
        <v/>
      </c>
      <c r="S195" s="32" t="str">
        <f t="shared" si="11"/>
        <v/>
      </c>
      <c r="T195" s="32" t="str" cm="1">
        <f t="array" aca="1" ref="T195" ca="1">IFERROR(S195*S204(Q195/P195),"")</f>
        <v/>
      </c>
      <c r="U195" s="11"/>
      <c r="V195" s="11"/>
      <c r="W195" s="21"/>
    </row>
    <row r="196" spans="2:23" ht="108" hidden="1" customHeight="1" x14ac:dyDescent="0.2">
      <c r="B196" s="20"/>
      <c r="C196" s="11"/>
      <c r="D196" s="11"/>
      <c r="E196" s="11"/>
      <c r="F196" s="11"/>
      <c r="G196" s="11"/>
      <c r="H196" s="11"/>
      <c r="I196" s="11"/>
      <c r="J196" s="11"/>
      <c r="K196" s="11"/>
      <c r="L196" s="31"/>
      <c r="M196" s="31"/>
      <c r="N196" s="31"/>
      <c r="O196" s="31"/>
      <c r="P196" s="31"/>
      <c r="Q196" s="31"/>
      <c r="R196" s="32" t="str">
        <f t="shared" si="10"/>
        <v/>
      </c>
      <c r="S196" s="32" t="str">
        <f t="shared" si="11"/>
        <v/>
      </c>
      <c r="T196" s="32" t="str" cm="1">
        <f t="array" aca="1" ref="T196" ca="1">IFERROR(S196*S205(Q196/P196),"")</f>
        <v/>
      </c>
      <c r="U196" s="11"/>
      <c r="V196" s="11"/>
      <c r="W196" s="21"/>
    </row>
    <row r="197" spans="2:23" ht="67.900000000000006" hidden="1" customHeight="1" x14ac:dyDescent="0.2">
      <c r="B197" s="20"/>
      <c r="C197" s="11"/>
      <c r="D197" s="11"/>
      <c r="E197" s="11"/>
      <c r="F197" s="11"/>
      <c r="G197" s="11"/>
      <c r="H197" s="11"/>
      <c r="I197" s="11"/>
      <c r="J197" s="11"/>
      <c r="K197" s="11"/>
      <c r="L197" s="31"/>
      <c r="M197" s="31"/>
      <c r="N197" s="31"/>
      <c r="O197" s="31"/>
      <c r="P197" s="31"/>
      <c r="Q197" s="31"/>
      <c r="R197" s="32" t="str">
        <f t="shared" si="10"/>
        <v/>
      </c>
      <c r="S197" s="32" t="str">
        <f t="shared" si="11"/>
        <v/>
      </c>
      <c r="T197" s="32" t="str" cm="1">
        <f t="array" aca="1" ref="T197" ca="1">IFERROR(S197*S206(Q197/P197),"")</f>
        <v/>
      </c>
      <c r="U197" s="11"/>
      <c r="V197" s="11"/>
      <c r="W197" s="21"/>
    </row>
    <row r="198" spans="2:23" ht="74.45" hidden="1" customHeight="1" x14ac:dyDescent="0.2">
      <c r="B198" s="20"/>
      <c r="C198" s="11"/>
      <c r="D198" s="11"/>
      <c r="E198" s="11"/>
      <c r="F198" s="11"/>
      <c r="G198" s="11"/>
      <c r="H198" s="11"/>
      <c r="I198" s="11"/>
      <c r="J198" s="11"/>
      <c r="K198" s="11"/>
      <c r="L198" s="31"/>
      <c r="M198" s="31"/>
      <c r="N198" s="31"/>
      <c r="O198" s="31"/>
      <c r="P198" s="31"/>
      <c r="Q198" s="31"/>
      <c r="R198" s="32" t="str">
        <f t="shared" si="10"/>
        <v/>
      </c>
      <c r="S198" s="32" t="str">
        <f t="shared" si="11"/>
        <v/>
      </c>
      <c r="T198" s="32" t="str" cm="1">
        <f t="array" aca="1" ref="T198" ca="1">IFERROR(S198*S207(Q198/P198),"")</f>
        <v/>
      </c>
      <c r="U198" s="11"/>
      <c r="V198" s="11"/>
      <c r="W198" s="21"/>
    </row>
    <row r="199" spans="2:23" ht="15" hidden="1" x14ac:dyDescent="0.2">
      <c r="B199" s="20"/>
      <c r="C199" s="11"/>
      <c r="D199" s="11"/>
      <c r="E199" s="11"/>
      <c r="F199" s="11"/>
      <c r="G199" s="11"/>
      <c r="H199" s="11"/>
      <c r="I199" s="11"/>
      <c r="J199" s="11"/>
      <c r="K199" s="11"/>
      <c r="L199" s="31"/>
      <c r="M199" s="31"/>
      <c r="N199" s="31"/>
      <c r="O199" s="31"/>
      <c r="P199" s="31"/>
      <c r="Q199" s="31"/>
      <c r="R199" s="32" t="str">
        <f t="shared" si="10"/>
        <v/>
      </c>
      <c r="S199" s="32" t="str">
        <f t="shared" si="11"/>
        <v/>
      </c>
      <c r="T199" s="32" t="str" cm="1">
        <f t="array" aca="1" ref="T199" ca="1">IFERROR(S199*S208(Q199/P199),"")</f>
        <v/>
      </c>
      <c r="U199" s="11"/>
      <c r="V199" s="11"/>
      <c r="W199" s="21"/>
    </row>
    <row r="200" spans="2:23" ht="15" hidden="1" x14ac:dyDescent="0.2">
      <c r="B200" s="20"/>
      <c r="C200" s="11"/>
      <c r="D200" s="11"/>
      <c r="E200" s="11"/>
      <c r="F200" s="11"/>
      <c r="G200" s="11"/>
      <c r="H200" s="11"/>
      <c r="I200" s="11"/>
      <c r="J200" s="11"/>
      <c r="K200" s="11"/>
      <c r="L200" s="31"/>
      <c r="M200" s="31"/>
      <c r="N200" s="31"/>
      <c r="O200" s="31"/>
      <c r="P200" s="31"/>
      <c r="Q200" s="31"/>
      <c r="R200" s="32" t="str">
        <f t="shared" si="10"/>
        <v/>
      </c>
      <c r="S200" s="32" t="str">
        <f t="shared" si="11"/>
        <v/>
      </c>
      <c r="T200" s="32" t="str" cm="1">
        <f t="array" aca="1" ref="T200" ca="1">IFERROR(S200*S209(Q200/P200),"")</f>
        <v/>
      </c>
      <c r="U200" s="11"/>
      <c r="V200" s="11"/>
      <c r="W200" s="21"/>
    </row>
    <row r="201" spans="2:23" ht="15" hidden="1" x14ac:dyDescent="0.2">
      <c r="B201" s="20"/>
      <c r="C201" s="11"/>
      <c r="D201" s="11"/>
      <c r="E201" s="11"/>
      <c r="F201" s="11"/>
      <c r="G201" s="11"/>
      <c r="H201" s="11"/>
      <c r="I201" s="11"/>
      <c r="J201" s="11"/>
      <c r="K201" s="11"/>
      <c r="L201" s="31"/>
      <c r="M201" s="31"/>
      <c r="N201" s="31"/>
      <c r="O201" s="31"/>
      <c r="P201" s="31"/>
      <c r="Q201" s="31"/>
      <c r="R201" s="32" t="str">
        <f t="shared" si="10"/>
        <v/>
      </c>
      <c r="S201" s="32" t="str">
        <f t="shared" si="11"/>
        <v/>
      </c>
      <c r="T201" s="32" t="str" cm="1">
        <f t="array" aca="1" ref="T201" ca="1">IFERROR(S201*S210(Q201/P201),"")</f>
        <v/>
      </c>
      <c r="U201" s="11"/>
      <c r="V201" s="11"/>
      <c r="W201" s="21"/>
    </row>
    <row r="202" spans="2:23" ht="15" hidden="1" x14ac:dyDescent="0.2">
      <c r="B202" s="20"/>
      <c r="C202" s="11"/>
      <c r="D202" s="11"/>
      <c r="E202" s="11"/>
      <c r="F202" s="11"/>
      <c r="G202" s="11"/>
      <c r="H202" s="11"/>
      <c r="I202" s="11"/>
      <c r="J202" s="11"/>
      <c r="K202" s="11"/>
      <c r="L202" s="31"/>
      <c r="M202" s="31"/>
      <c r="N202" s="31"/>
      <c r="O202" s="31"/>
      <c r="P202" s="31"/>
      <c r="Q202" s="31"/>
      <c r="R202" s="32" t="str">
        <f t="shared" si="10"/>
        <v/>
      </c>
      <c r="S202" s="32" t="str">
        <f t="shared" si="11"/>
        <v/>
      </c>
      <c r="T202" s="32" t="str" cm="1">
        <f t="array" aca="1" ref="T202" ca="1">IFERROR(S202*S211(Q202/P202),"")</f>
        <v/>
      </c>
      <c r="U202" s="11"/>
      <c r="V202" s="11"/>
      <c r="W202" s="21"/>
    </row>
    <row r="203" spans="2:23" ht="91.9" hidden="1" customHeight="1" x14ac:dyDescent="0.2">
      <c r="B203" s="20"/>
      <c r="C203" s="11"/>
      <c r="D203" s="11"/>
      <c r="E203" s="11"/>
      <c r="F203" s="11"/>
      <c r="G203" s="11"/>
      <c r="H203" s="11"/>
      <c r="I203" s="11"/>
      <c r="J203" s="11"/>
      <c r="K203" s="11"/>
      <c r="L203" s="31"/>
      <c r="M203" s="31"/>
      <c r="N203" s="31"/>
      <c r="O203" s="31"/>
      <c r="P203" s="31"/>
      <c r="Q203" s="31"/>
      <c r="R203" s="32" t="str">
        <f t="shared" si="10"/>
        <v/>
      </c>
      <c r="S203" s="32" t="str">
        <f t="shared" si="11"/>
        <v/>
      </c>
      <c r="T203" s="32" t="str" cm="1">
        <f t="array" aca="1" ref="T203" ca="1">IFERROR(S203*S212(Q203/P203),"")</f>
        <v/>
      </c>
      <c r="U203" s="11"/>
      <c r="V203" s="11"/>
      <c r="W203" s="21"/>
    </row>
    <row r="204" spans="2:23" ht="15" hidden="1" x14ac:dyDescent="0.2">
      <c r="B204" s="20"/>
      <c r="C204" s="11"/>
      <c r="D204" s="11"/>
      <c r="E204" s="11"/>
      <c r="F204" s="11"/>
      <c r="G204" s="11"/>
      <c r="H204" s="11"/>
      <c r="I204" s="11"/>
      <c r="J204" s="11"/>
      <c r="K204" s="11"/>
      <c r="L204" s="31"/>
      <c r="M204" s="31"/>
      <c r="N204" s="31"/>
      <c r="O204" s="31"/>
      <c r="P204" s="31"/>
      <c r="Q204" s="31"/>
      <c r="R204" s="32" t="str">
        <f t="shared" si="10"/>
        <v/>
      </c>
      <c r="S204" s="32" t="str">
        <f t="shared" si="11"/>
        <v/>
      </c>
      <c r="T204" s="32" t="str" cm="1">
        <f t="array" aca="1" ref="T204" ca="1">IFERROR(S204*S213(Q204/P204),"")</f>
        <v/>
      </c>
      <c r="U204" s="11"/>
      <c r="V204" s="11"/>
      <c r="W204" s="21"/>
    </row>
    <row r="205" spans="2:23" ht="15" hidden="1" x14ac:dyDescent="0.2">
      <c r="B205" s="20"/>
      <c r="C205" s="11"/>
      <c r="D205" s="11"/>
      <c r="E205" s="11"/>
      <c r="F205" s="11"/>
      <c r="G205" s="11"/>
      <c r="H205" s="11"/>
      <c r="I205" s="11"/>
      <c r="J205" s="11"/>
      <c r="K205" s="11"/>
      <c r="L205" s="31"/>
      <c r="M205" s="31"/>
      <c r="N205" s="31"/>
      <c r="O205" s="31"/>
      <c r="P205" s="31"/>
      <c r="Q205" s="31"/>
      <c r="R205" s="32" t="str">
        <f t="shared" ref="R205:R225" si="12">IFERROR((M205/L205),"")</f>
        <v/>
      </c>
      <c r="S205" s="32" t="str">
        <f t="shared" ref="S205:S225" si="13">IFERROR(R205*(N205/O205),"")</f>
        <v/>
      </c>
      <c r="T205" s="32" t="str" cm="1">
        <f t="array" aca="1" ref="T205" ca="1">IFERROR(S205*S214(Q205/P205),"")</f>
        <v/>
      </c>
      <c r="U205" s="11"/>
      <c r="V205" s="11"/>
      <c r="W205" s="21"/>
    </row>
    <row r="206" spans="2:23" ht="96.6" hidden="1" customHeight="1" x14ac:dyDescent="0.2">
      <c r="B206" s="20"/>
      <c r="C206" s="11"/>
      <c r="D206" s="11"/>
      <c r="E206" s="11"/>
      <c r="F206" s="11"/>
      <c r="G206" s="11"/>
      <c r="H206" s="11"/>
      <c r="I206" s="11"/>
      <c r="J206" s="11"/>
      <c r="K206" s="11"/>
      <c r="L206" s="31"/>
      <c r="M206" s="31"/>
      <c r="N206" s="31"/>
      <c r="O206" s="31"/>
      <c r="P206" s="31"/>
      <c r="Q206" s="31"/>
      <c r="R206" s="32" t="str">
        <f t="shared" si="12"/>
        <v/>
      </c>
      <c r="S206" s="32" t="str">
        <f t="shared" si="13"/>
        <v/>
      </c>
      <c r="T206" s="32" t="str" cm="1">
        <f t="array" aca="1" ref="T206" ca="1">IFERROR(S206*S215(Q206/P206),"")</f>
        <v/>
      </c>
      <c r="U206" s="11"/>
      <c r="V206" s="11"/>
      <c r="W206" s="21"/>
    </row>
    <row r="207" spans="2:23" ht="88.9" hidden="1" customHeight="1" x14ac:dyDescent="0.2">
      <c r="B207" s="20"/>
      <c r="C207" s="11"/>
      <c r="D207" s="11"/>
      <c r="E207" s="11"/>
      <c r="F207" s="11"/>
      <c r="G207" s="11"/>
      <c r="H207" s="11"/>
      <c r="I207" s="11"/>
      <c r="J207" s="11"/>
      <c r="K207" s="11"/>
      <c r="L207" s="31"/>
      <c r="M207" s="31"/>
      <c r="N207" s="31"/>
      <c r="O207" s="31"/>
      <c r="P207" s="31"/>
      <c r="Q207" s="31"/>
      <c r="R207" s="32" t="str">
        <f t="shared" si="12"/>
        <v/>
      </c>
      <c r="S207" s="32" t="str">
        <f t="shared" si="13"/>
        <v/>
      </c>
      <c r="T207" s="32" t="str" cm="1">
        <f t="array" aca="1" ref="T207" ca="1">IFERROR(S207*S216(Q207/P207),"")</f>
        <v/>
      </c>
      <c r="U207" s="11"/>
      <c r="V207" s="48">
        <v>46020</v>
      </c>
      <c r="W207" s="49"/>
    </row>
    <row r="208" spans="2:23" ht="15" hidden="1" x14ac:dyDescent="0.2">
      <c r="B208" s="29"/>
      <c r="C208" s="11"/>
      <c r="D208" s="11"/>
      <c r="E208" s="11"/>
      <c r="F208" s="11"/>
      <c r="G208" s="11"/>
      <c r="H208" s="11"/>
      <c r="I208" s="11"/>
      <c r="J208" s="11"/>
      <c r="K208" s="11"/>
      <c r="L208" s="31"/>
      <c r="M208" s="31"/>
      <c r="N208" s="31"/>
      <c r="O208" s="31"/>
      <c r="P208" s="31"/>
      <c r="Q208" s="31"/>
      <c r="R208" s="32" t="str">
        <f t="shared" si="12"/>
        <v/>
      </c>
      <c r="S208" s="32" t="str">
        <f t="shared" si="13"/>
        <v/>
      </c>
      <c r="T208" s="32" t="str" cm="1">
        <f t="array" aca="1" ref="T208" ca="1">IFERROR(S208*S217(Q208/P208),"")</f>
        <v/>
      </c>
      <c r="U208" s="11"/>
      <c r="V208" s="11"/>
      <c r="W208" s="21"/>
    </row>
    <row r="209" spans="2:23" ht="59.45" hidden="1" customHeight="1" x14ac:dyDescent="0.2">
      <c r="B209" s="20"/>
      <c r="C209" s="11"/>
      <c r="D209" s="11"/>
      <c r="E209" s="11"/>
      <c r="F209" s="11"/>
      <c r="G209" s="11"/>
      <c r="H209" s="11"/>
      <c r="I209" s="11"/>
      <c r="J209" s="11"/>
      <c r="K209" s="11"/>
      <c r="L209" s="31"/>
      <c r="M209" s="31"/>
      <c r="N209" s="31"/>
      <c r="O209" s="31"/>
      <c r="P209" s="31"/>
      <c r="Q209" s="31"/>
      <c r="R209" s="32" t="str">
        <f t="shared" si="12"/>
        <v/>
      </c>
      <c r="S209" s="32" t="str">
        <f t="shared" si="13"/>
        <v/>
      </c>
      <c r="T209" s="32" t="str" cm="1">
        <f t="array" aca="1" ref="T209" ca="1">IFERROR(S209*S218(Q209/P209),"")</f>
        <v/>
      </c>
      <c r="U209" s="11"/>
      <c r="V209" s="11"/>
      <c r="W209" s="21"/>
    </row>
    <row r="210" spans="2:23" ht="15" hidden="1" x14ac:dyDescent="0.2">
      <c r="B210" s="20"/>
      <c r="C210" s="11"/>
      <c r="D210" s="11"/>
      <c r="E210" s="11"/>
      <c r="F210" s="11"/>
      <c r="G210" s="11"/>
      <c r="H210" s="11"/>
      <c r="I210" s="11"/>
      <c r="J210" s="11"/>
      <c r="K210" s="11"/>
      <c r="L210" s="31"/>
      <c r="M210" s="31"/>
      <c r="N210" s="31"/>
      <c r="O210" s="31"/>
      <c r="P210" s="31"/>
      <c r="Q210" s="31"/>
      <c r="R210" s="32" t="str">
        <f t="shared" si="12"/>
        <v/>
      </c>
      <c r="S210" s="32" t="str">
        <f t="shared" si="13"/>
        <v/>
      </c>
      <c r="T210" s="32" t="str" cm="1">
        <f t="array" aca="1" ref="T210" ca="1">IFERROR(S210*S219(Q210/P210),"")</f>
        <v/>
      </c>
      <c r="U210" s="11"/>
      <c r="V210" s="11"/>
      <c r="W210" s="21"/>
    </row>
    <row r="211" spans="2:23" ht="15" hidden="1" x14ac:dyDescent="0.2">
      <c r="B211" s="29"/>
      <c r="C211" s="11"/>
      <c r="D211" s="11"/>
      <c r="E211" s="11"/>
      <c r="F211" s="11"/>
      <c r="G211" s="11"/>
      <c r="H211" s="11"/>
      <c r="I211" s="11"/>
      <c r="J211" s="11"/>
      <c r="K211" s="11"/>
      <c r="L211" s="31"/>
      <c r="M211" s="31"/>
      <c r="N211" s="31"/>
      <c r="O211" s="31"/>
      <c r="P211" s="31"/>
      <c r="Q211" s="31"/>
      <c r="R211" s="32" t="str">
        <f t="shared" si="12"/>
        <v/>
      </c>
      <c r="S211" s="32" t="str">
        <f t="shared" si="13"/>
        <v/>
      </c>
      <c r="T211" s="32" t="str" cm="1">
        <f t="array" aca="1" ref="T211" ca="1">IFERROR(S211*S220(Q211/P211),"")</f>
        <v/>
      </c>
      <c r="U211" s="11"/>
      <c r="V211" s="11"/>
      <c r="W211" s="21"/>
    </row>
    <row r="212" spans="2:23" ht="15" hidden="1" x14ac:dyDescent="0.2">
      <c r="B212" s="20"/>
      <c r="C212" s="11"/>
      <c r="D212" s="11"/>
      <c r="E212" s="11"/>
      <c r="F212" s="11"/>
      <c r="G212" s="11"/>
      <c r="H212" s="11"/>
      <c r="I212" s="11"/>
      <c r="J212" s="11"/>
      <c r="K212" s="11"/>
      <c r="L212" s="31"/>
      <c r="M212" s="31"/>
      <c r="N212" s="31"/>
      <c r="O212" s="31"/>
      <c r="P212" s="31"/>
      <c r="Q212" s="31"/>
      <c r="R212" s="32" t="str">
        <f t="shared" si="12"/>
        <v/>
      </c>
      <c r="S212" s="32" t="str">
        <f t="shared" si="13"/>
        <v/>
      </c>
      <c r="T212" s="32" t="str" cm="1">
        <f t="array" aca="1" ref="T212" ca="1">IFERROR(S212*S221(Q212/P212),"")</f>
        <v/>
      </c>
      <c r="U212" s="11"/>
      <c r="V212" s="11"/>
      <c r="W212" s="21"/>
    </row>
    <row r="213" spans="2:23" ht="15" hidden="1" x14ac:dyDescent="0.2">
      <c r="B213" s="20"/>
      <c r="C213" s="11"/>
      <c r="D213" s="11"/>
      <c r="E213" s="11"/>
      <c r="F213" s="11"/>
      <c r="G213" s="11"/>
      <c r="H213" s="11"/>
      <c r="I213" s="11"/>
      <c r="J213" s="11"/>
      <c r="K213" s="11"/>
      <c r="L213" s="31"/>
      <c r="M213" s="31"/>
      <c r="N213" s="31"/>
      <c r="O213" s="31"/>
      <c r="P213" s="31"/>
      <c r="Q213" s="31"/>
      <c r="R213" s="32" t="str">
        <f t="shared" si="12"/>
        <v/>
      </c>
      <c r="S213" s="32" t="str">
        <f t="shared" si="13"/>
        <v/>
      </c>
      <c r="T213" s="32" t="str" cm="1">
        <f t="array" aca="1" ref="T213" ca="1">IFERROR(S213*S222(Q213/P213),"")</f>
        <v/>
      </c>
      <c r="U213" s="11"/>
      <c r="V213" s="11"/>
      <c r="W213" s="21"/>
    </row>
    <row r="214" spans="2:23" ht="15" hidden="1" x14ac:dyDescent="0.2">
      <c r="B214" s="20"/>
      <c r="C214" s="11"/>
      <c r="D214" s="11"/>
      <c r="E214" s="11"/>
      <c r="F214" s="11"/>
      <c r="G214" s="11"/>
      <c r="H214" s="11"/>
      <c r="I214" s="11"/>
      <c r="J214" s="11"/>
      <c r="K214" s="11"/>
      <c r="L214" s="31"/>
      <c r="M214" s="31"/>
      <c r="N214" s="31"/>
      <c r="O214" s="31"/>
      <c r="P214" s="31"/>
      <c r="Q214" s="31"/>
      <c r="R214" s="32" t="str">
        <f t="shared" si="12"/>
        <v/>
      </c>
      <c r="S214" s="32" t="str">
        <f t="shared" si="13"/>
        <v/>
      </c>
      <c r="T214" s="32" t="str" cm="1">
        <f t="array" aca="1" ref="T214" ca="1">IFERROR(S214*S223(Q214/P214),"")</f>
        <v/>
      </c>
      <c r="U214" s="11"/>
      <c r="V214" s="11"/>
      <c r="W214" s="21"/>
    </row>
    <row r="215" spans="2:23" ht="15" hidden="1" x14ac:dyDescent="0.2">
      <c r="B215" s="20"/>
      <c r="C215" s="11"/>
      <c r="D215" s="11"/>
      <c r="E215" s="11"/>
      <c r="F215" s="11"/>
      <c r="G215" s="11"/>
      <c r="H215" s="11"/>
      <c r="I215" s="11"/>
      <c r="J215" s="11"/>
      <c r="K215" s="11"/>
      <c r="L215" s="31"/>
      <c r="M215" s="31"/>
      <c r="N215" s="31"/>
      <c r="O215" s="31"/>
      <c r="P215" s="31"/>
      <c r="Q215" s="31"/>
      <c r="R215" s="32" t="str">
        <f t="shared" si="12"/>
        <v/>
      </c>
      <c r="S215" s="32" t="str">
        <f t="shared" si="13"/>
        <v/>
      </c>
      <c r="T215" s="32" t="str" cm="1">
        <f t="array" aca="1" ref="T215" ca="1">IFERROR(S215*S224(Q215/P215),"")</f>
        <v/>
      </c>
      <c r="U215" s="11"/>
      <c r="V215" s="11"/>
      <c r="W215" s="21"/>
    </row>
    <row r="216" spans="2:23" ht="15" hidden="1" x14ac:dyDescent="0.2">
      <c r="B216" s="29"/>
      <c r="C216" s="11"/>
      <c r="D216" s="11"/>
      <c r="E216" s="11"/>
      <c r="F216" s="11"/>
      <c r="G216" s="11"/>
      <c r="H216" s="11"/>
      <c r="I216" s="11"/>
      <c r="J216" s="11"/>
      <c r="K216" s="11"/>
      <c r="L216" s="31"/>
      <c r="M216" s="31"/>
      <c r="N216" s="31"/>
      <c r="O216" s="31"/>
      <c r="P216" s="31"/>
      <c r="Q216" s="31"/>
      <c r="R216" s="32" t="str">
        <f t="shared" si="12"/>
        <v/>
      </c>
      <c r="S216" s="32" t="str">
        <f t="shared" si="13"/>
        <v/>
      </c>
      <c r="T216" s="32" t="str" cm="1">
        <f t="array" aca="1" ref="T216" ca="1">IFERROR(S216*S225(Q216/P216),"")</f>
        <v/>
      </c>
      <c r="U216" s="11"/>
      <c r="V216" s="11"/>
      <c r="W216" s="21"/>
    </row>
    <row r="217" spans="2:23" ht="15" hidden="1" x14ac:dyDescent="0.2">
      <c r="B217" s="20"/>
      <c r="C217" s="11"/>
      <c r="D217" s="11"/>
      <c r="E217" s="11"/>
      <c r="F217" s="11"/>
      <c r="G217" s="11"/>
      <c r="H217" s="11"/>
      <c r="I217" s="11"/>
      <c r="J217" s="11"/>
      <c r="K217" s="11"/>
      <c r="L217" s="31"/>
      <c r="M217" s="31"/>
      <c r="N217" s="31"/>
      <c r="O217" s="31"/>
      <c r="P217" s="31"/>
      <c r="Q217" s="31"/>
      <c r="R217" s="32" t="str">
        <f t="shared" si="12"/>
        <v/>
      </c>
      <c r="S217" s="32" t="str">
        <f t="shared" si="13"/>
        <v/>
      </c>
      <c r="T217" s="32" t="str" cm="1">
        <f t="array" aca="1" ref="T217" ca="1">IFERROR(S217*S226(Q217/P217),"")</f>
        <v/>
      </c>
      <c r="U217" s="11"/>
      <c r="V217" s="11"/>
      <c r="W217" s="21"/>
    </row>
    <row r="218" spans="2:23" ht="65.45" hidden="1" customHeight="1" x14ac:dyDescent="0.2">
      <c r="B218" s="20"/>
      <c r="C218" s="11"/>
      <c r="D218" s="11"/>
      <c r="E218" s="11"/>
      <c r="F218" s="11"/>
      <c r="G218" s="11"/>
      <c r="H218" s="11"/>
      <c r="I218" s="11"/>
      <c r="J218" s="11"/>
      <c r="K218" s="11"/>
      <c r="L218" s="31"/>
      <c r="M218" s="31"/>
      <c r="N218" s="31"/>
      <c r="O218" s="31"/>
      <c r="P218" s="31"/>
      <c r="Q218" s="31"/>
      <c r="R218" s="32" t="str">
        <f t="shared" si="12"/>
        <v/>
      </c>
      <c r="S218" s="32" t="str">
        <f t="shared" si="13"/>
        <v/>
      </c>
      <c r="T218" s="32" t="str" cm="1">
        <f t="array" aca="1" ref="T218" ca="1">IFERROR(S218*#REF!(Q218/P218),"")</f>
        <v/>
      </c>
      <c r="U218" s="11"/>
      <c r="V218" s="11"/>
      <c r="W218" s="21"/>
    </row>
    <row r="219" spans="2:23" ht="123" hidden="1" customHeight="1" x14ac:dyDescent="0.2">
      <c r="B219" s="20"/>
      <c r="C219" s="11"/>
      <c r="D219" s="11"/>
      <c r="E219" s="11"/>
      <c r="F219" s="11"/>
      <c r="G219" s="11"/>
      <c r="H219" s="11"/>
      <c r="I219" s="11"/>
      <c r="J219" s="11"/>
      <c r="K219" s="11"/>
      <c r="L219" s="31"/>
      <c r="M219" s="31"/>
      <c r="N219" s="31"/>
      <c r="O219" s="31"/>
      <c r="P219" s="31"/>
      <c r="Q219" s="31"/>
      <c r="R219" s="32" t="str">
        <f t="shared" si="12"/>
        <v/>
      </c>
      <c r="S219" s="32" t="str">
        <f t="shared" si="13"/>
        <v/>
      </c>
      <c r="T219" s="32" t="str" cm="1">
        <f t="array" aca="1" ref="T219" ca="1">IFERROR(S219*S238(Q219/P219),"")</f>
        <v/>
      </c>
      <c r="U219" s="11"/>
      <c r="V219" s="11"/>
      <c r="W219" s="21"/>
    </row>
    <row r="220" spans="2:23" ht="57.6" hidden="1" customHeight="1" x14ac:dyDescent="0.2">
      <c r="B220" s="20"/>
      <c r="C220" s="11"/>
      <c r="D220" s="11"/>
      <c r="E220" s="11"/>
      <c r="F220" s="11"/>
      <c r="G220" s="11"/>
      <c r="H220" s="11"/>
      <c r="I220" s="11"/>
      <c r="J220" s="11"/>
      <c r="K220" s="11"/>
      <c r="L220" s="31"/>
      <c r="M220" s="31"/>
      <c r="N220" s="31"/>
      <c r="O220" s="31"/>
      <c r="P220" s="31"/>
      <c r="Q220" s="31"/>
      <c r="R220" s="32" t="str">
        <f t="shared" si="12"/>
        <v/>
      </c>
      <c r="S220" s="32" t="str">
        <f t="shared" si="13"/>
        <v/>
      </c>
      <c r="T220" s="32" t="str" cm="1">
        <f t="array" aca="1" ref="T220" ca="1">IFERROR(S220*S239(Q220/P220),"")</f>
        <v/>
      </c>
      <c r="U220" s="11"/>
      <c r="V220" s="11"/>
      <c r="W220" s="21"/>
    </row>
    <row r="221" spans="2:23" ht="15" hidden="1" x14ac:dyDescent="0.2">
      <c r="B221" s="20"/>
      <c r="C221" s="11"/>
      <c r="D221" s="11"/>
      <c r="E221" s="11"/>
      <c r="F221" s="11"/>
      <c r="G221" s="11"/>
      <c r="H221" s="11"/>
      <c r="I221" s="11"/>
      <c r="J221" s="11"/>
      <c r="K221" s="11"/>
      <c r="L221" s="31"/>
      <c r="M221" s="31"/>
      <c r="N221" s="31"/>
      <c r="O221" s="31"/>
      <c r="P221" s="31"/>
      <c r="Q221" s="31"/>
      <c r="R221" s="32" t="str">
        <f t="shared" si="12"/>
        <v/>
      </c>
      <c r="S221" s="32" t="str">
        <f t="shared" si="13"/>
        <v/>
      </c>
      <c r="T221" s="32" t="str" cm="1">
        <f t="array" aca="1" ref="T221" ca="1">IFERROR(S221*S240(Q221/P221),"")</f>
        <v/>
      </c>
      <c r="U221" s="11"/>
      <c r="V221" s="11"/>
      <c r="W221" s="21"/>
    </row>
    <row r="222" spans="2:23" ht="138" hidden="1" customHeight="1" x14ac:dyDescent="0.2">
      <c r="B222" s="20"/>
      <c r="C222" s="11"/>
      <c r="D222" s="11"/>
      <c r="E222" s="11"/>
      <c r="F222" s="11"/>
      <c r="G222" s="11"/>
      <c r="H222" s="11"/>
      <c r="I222" s="11"/>
      <c r="J222" s="11"/>
      <c r="K222" s="11"/>
      <c r="L222" s="31"/>
      <c r="M222" s="31"/>
      <c r="N222" s="31"/>
      <c r="O222" s="31"/>
      <c r="P222" s="31"/>
      <c r="Q222" s="31"/>
      <c r="R222" s="32" t="str">
        <f t="shared" si="12"/>
        <v/>
      </c>
      <c r="S222" s="32" t="str">
        <f t="shared" si="13"/>
        <v/>
      </c>
      <c r="T222" s="32" t="str" cm="1">
        <f t="array" aca="1" ref="T222" ca="1">IFERROR(S222*S241(Q222/P222),"")</f>
        <v/>
      </c>
      <c r="U222" s="11"/>
      <c r="V222" s="11"/>
      <c r="W222" s="21"/>
    </row>
    <row r="223" spans="2:23" ht="15" hidden="1" x14ac:dyDescent="0.2">
      <c r="B223" s="29"/>
      <c r="C223" s="11"/>
      <c r="D223" s="11"/>
      <c r="E223" s="11"/>
      <c r="F223" s="11"/>
      <c r="G223" s="11"/>
      <c r="H223" s="11"/>
      <c r="I223" s="11"/>
      <c r="J223" s="11"/>
      <c r="K223" s="11"/>
      <c r="L223" s="31"/>
      <c r="M223" s="31"/>
      <c r="N223" s="31"/>
      <c r="O223" s="31"/>
      <c r="P223" s="31"/>
      <c r="Q223" s="31"/>
      <c r="R223" s="32" t="str">
        <f t="shared" si="12"/>
        <v/>
      </c>
      <c r="S223" s="32" t="str">
        <f t="shared" si="13"/>
        <v/>
      </c>
      <c r="T223" s="32" t="str" cm="1">
        <f t="array" aca="1" ref="T223" ca="1">IFERROR(S223*S242(Q223/P223),"")</f>
        <v/>
      </c>
      <c r="U223" s="11"/>
      <c r="V223" s="11"/>
      <c r="W223" s="21"/>
    </row>
    <row r="224" spans="2:23" ht="15" hidden="1" x14ac:dyDescent="0.2">
      <c r="B224" s="20"/>
      <c r="C224" s="11"/>
      <c r="D224" s="11"/>
      <c r="E224" s="11"/>
      <c r="F224" s="11"/>
      <c r="G224" s="11"/>
      <c r="H224" s="11"/>
      <c r="I224" s="11"/>
      <c r="J224" s="11"/>
      <c r="K224" s="11"/>
      <c r="L224" s="31"/>
      <c r="M224" s="31"/>
      <c r="N224" s="31"/>
      <c r="O224" s="31"/>
      <c r="P224" s="31"/>
      <c r="Q224" s="31"/>
      <c r="R224" s="32" t="str">
        <f t="shared" si="12"/>
        <v/>
      </c>
      <c r="S224" s="32" t="str">
        <f t="shared" si="13"/>
        <v/>
      </c>
      <c r="T224" s="32" t="str" cm="1">
        <f t="array" aca="1" ref="T224" ca="1">IFERROR(S224*S243(Q224/P224),"")</f>
        <v/>
      </c>
      <c r="U224" s="11"/>
      <c r="V224" s="11"/>
      <c r="W224" s="21"/>
    </row>
    <row r="225" spans="2:26" ht="15" hidden="1" x14ac:dyDescent="0.2">
      <c r="B225" s="29"/>
      <c r="C225" s="11"/>
      <c r="D225" s="11"/>
      <c r="E225" s="11"/>
      <c r="F225" s="11"/>
      <c r="G225" s="11"/>
      <c r="H225" s="11"/>
      <c r="I225" s="11"/>
      <c r="J225" s="11"/>
      <c r="K225" s="11"/>
      <c r="L225" s="31"/>
      <c r="M225" s="31"/>
      <c r="N225" s="31"/>
      <c r="O225" s="31"/>
      <c r="P225" s="31"/>
      <c r="Q225" s="31"/>
      <c r="R225" s="32" t="str">
        <f t="shared" si="12"/>
        <v/>
      </c>
      <c r="S225" s="32" t="str">
        <f t="shared" si="13"/>
        <v/>
      </c>
      <c r="T225" s="32" t="str" cm="1">
        <f t="array" aca="1" ref="T225" ca="1">IFERROR(S225*S244(Q225/P225),"")</f>
        <v/>
      </c>
      <c r="U225" s="11"/>
      <c r="V225" s="11"/>
      <c r="W225" s="21"/>
    </row>
    <row r="226" spans="2:26" ht="15" hidden="1" x14ac:dyDescent="0.2">
      <c r="B226" s="20"/>
      <c r="C226" s="11"/>
      <c r="D226" s="11"/>
      <c r="E226" s="11"/>
      <c r="F226" s="11"/>
      <c r="G226" s="11"/>
      <c r="H226" s="11"/>
      <c r="I226" s="11"/>
      <c r="J226" s="11"/>
      <c r="K226" s="11"/>
      <c r="L226" s="31"/>
      <c r="M226" s="31"/>
      <c r="N226" s="37"/>
      <c r="O226" s="38"/>
      <c r="P226" s="38"/>
      <c r="Q226" s="38"/>
      <c r="R226" s="32" t="str">
        <f t="shared" ref="R226:R237" si="14">IFERROR((M226/L226),"")</f>
        <v/>
      </c>
      <c r="S226" s="32" t="str">
        <f t="shared" ref="S226:S237" si="15">IFERROR(R226*(N226/O226),"")</f>
        <v/>
      </c>
      <c r="T226" s="32" t="str" cm="1">
        <f t="array" aca="1" ref="T226" ca="1">IFERROR(S226*S245(Q226/P226),"")</f>
        <v/>
      </c>
      <c r="U226" s="11"/>
      <c r="V226" s="11"/>
      <c r="W226" s="21"/>
    </row>
    <row r="227" spans="2:26" ht="100.9" hidden="1" customHeight="1" x14ac:dyDescent="0.2">
      <c r="B227" s="20"/>
      <c r="C227" s="11"/>
      <c r="D227" s="11"/>
      <c r="E227" s="11"/>
      <c r="F227" s="11"/>
      <c r="G227" s="11"/>
      <c r="H227" s="11"/>
      <c r="I227" s="11"/>
      <c r="J227" s="11"/>
      <c r="K227" s="11"/>
      <c r="L227" s="31"/>
      <c r="M227" s="31"/>
      <c r="N227" s="37"/>
      <c r="O227" s="38"/>
      <c r="P227" s="38"/>
      <c r="Q227" s="38"/>
      <c r="R227" s="32" t="str">
        <f t="shared" si="14"/>
        <v/>
      </c>
      <c r="S227" s="32" t="str">
        <f t="shared" si="15"/>
        <v/>
      </c>
      <c r="T227" s="32" t="str" cm="1">
        <f t="array" aca="1" ref="T227" ca="1">IFERROR(S227*S236(Q227/P227),"")</f>
        <v/>
      </c>
      <c r="U227" s="11"/>
      <c r="V227" s="11"/>
      <c r="W227" s="21"/>
    </row>
    <row r="228" spans="2:26" ht="91.9" hidden="1" customHeight="1" x14ac:dyDescent="0.2">
      <c r="B228" s="20"/>
      <c r="C228" s="11"/>
      <c r="D228" s="11"/>
      <c r="E228" s="11"/>
      <c r="F228" s="11"/>
      <c r="G228" s="11"/>
      <c r="H228" s="11"/>
      <c r="I228" s="11"/>
      <c r="J228" s="11"/>
      <c r="K228" s="11"/>
      <c r="L228" s="31"/>
      <c r="M228" s="31"/>
      <c r="N228" s="37"/>
      <c r="O228" s="38"/>
      <c r="P228" s="38"/>
      <c r="Q228" s="38"/>
      <c r="R228" s="32" t="str">
        <f t="shared" si="14"/>
        <v/>
      </c>
      <c r="S228" s="32" t="str">
        <f t="shared" si="15"/>
        <v/>
      </c>
      <c r="T228" s="32" t="str" cm="1">
        <f t="array" aca="1" ref="T228" ca="1">IFERROR(S228*S237(Q228/P228),"")</f>
        <v/>
      </c>
      <c r="U228" s="11"/>
      <c r="V228" s="11"/>
      <c r="W228" s="21"/>
    </row>
    <row r="229" spans="2:26" ht="75" hidden="1" customHeight="1" x14ac:dyDescent="0.2">
      <c r="B229" s="20"/>
      <c r="C229" s="11"/>
      <c r="D229" s="11"/>
      <c r="E229" s="11"/>
      <c r="F229" s="11"/>
      <c r="G229" s="11"/>
      <c r="H229" s="11"/>
      <c r="I229" s="11"/>
      <c r="J229" s="11"/>
      <c r="K229" s="11"/>
      <c r="L229" s="31"/>
      <c r="M229" s="31"/>
      <c r="N229" s="37"/>
      <c r="O229" s="38"/>
      <c r="P229" s="38"/>
      <c r="Q229" s="38"/>
      <c r="R229" s="32" t="str">
        <f t="shared" si="14"/>
        <v/>
      </c>
      <c r="S229" s="32" t="str">
        <f t="shared" si="15"/>
        <v/>
      </c>
      <c r="T229" s="32" t="str" cm="1">
        <f t="array" aca="1" ref="T229" ca="1">IFERROR(S229*#REF!(Q229/P229),"")</f>
        <v/>
      </c>
      <c r="U229" s="11"/>
      <c r="V229" s="11"/>
      <c r="W229" s="21"/>
    </row>
    <row r="230" spans="2:26" ht="15" hidden="1" x14ac:dyDescent="0.2">
      <c r="B230" s="20"/>
      <c r="C230" s="11"/>
      <c r="D230" s="11"/>
      <c r="E230" s="11"/>
      <c r="F230" s="11"/>
      <c r="G230" s="11"/>
      <c r="H230" s="11"/>
      <c r="I230" s="11"/>
      <c r="J230" s="11"/>
      <c r="K230" s="11"/>
      <c r="L230" s="31"/>
      <c r="M230" s="31"/>
      <c r="N230" s="37"/>
      <c r="O230" s="38"/>
      <c r="P230" s="38"/>
      <c r="Q230" s="38"/>
      <c r="R230" s="32" t="str">
        <f t="shared" si="14"/>
        <v/>
      </c>
      <c r="S230" s="32" t="str">
        <f t="shared" si="15"/>
        <v/>
      </c>
      <c r="T230" s="32" t="str" cm="1">
        <f t="array" aca="1" ref="T230" ca="1">IFERROR(S230*#REF!(Q230/P230),"")</f>
        <v/>
      </c>
      <c r="U230" s="11"/>
      <c r="V230" s="11"/>
      <c r="W230" s="21"/>
    </row>
    <row r="231" spans="2:26" ht="60" hidden="1" customHeight="1" x14ac:dyDescent="0.2">
      <c r="B231" s="20"/>
      <c r="C231" s="11"/>
      <c r="D231" s="11"/>
      <c r="E231" s="11"/>
      <c r="F231" s="11"/>
      <c r="G231" s="11"/>
      <c r="H231" s="11"/>
      <c r="I231" s="11"/>
      <c r="J231" s="11"/>
      <c r="K231" s="11"/>
      <c r="L231" s="31"/>
      <c r="M231" s="31"/>
      <c r="N231" s="37"/>
      <c r="O231" s="38"/>
      <c r="P231" s="38"/>
      <c r="Q231" s="38"/>
      <c r="R231" s="32" t="str">
        <f t="shared" si="14"/>
        <v/>
      </c>
      <c r="S231" s="32" t="str">
        <f t="shared" si="15"/>
        <v/>
      </c>
      <c r="T231" s="32" t="str" cm="1">
        <f t="array" aca="1" ref="T231" ca="1">IFERROR(S231*#REF!(Q231/P231),"")</f>
        <v/>
      </c>
      <c r="U231" s="11"/>
      <c r="V231" s="11"/>
      <c r="W231" s="21"/>
    </row>
    <row r="232" spans="2:26" ht="90" hidden="1" customHeight="1" x14ac:dyDescent="0.2">
      <c r="B232" s="20"/>
      <c r="C232" s="11"/>
      <c r="D232" s="11"/>
      <c r="E232" s="11"/>
      <c r="F232" s="11"/>
      <c r="G232" s="11"/>
      <c r="H232" s="11"/>
      <c r="I232" s="11"/>
      <c r="J232" s="11"/>
      <c r="K232" s="11"/>
      <c r="L232" s="31"/>
      <c r="M232" s="31"/>
      <c r="N232" s="37"/>
      <c r="O232" s="38"/>
      <c r="P232" s="38"/>
      <c r="Q232" s="38"/>
      <c r="R232" s="32" t="str">
        <f t="shared" si="14"/>
        <v/>
      </c>
      <c r="S232" s="32" t="str">
        <f t="shared" si="15"/>
        <v/>
      </c>
      <c r="T232" s="32" t="str" cm="1">
        <f t="array" aca="1" ref="T232" ca="1">IFERROR(S232*#REF!(Q232/P232),"")</f>
        <v/>
      </c>
      <c r="U232" s="11"/>
      <c r="V232" s="11"/>
      <c r="W232" s="21"/>
      <c r="Z232" s="2" t="s">
        <v>35</v>
      </c>
    </row>
    <row r="233" spans="2:26" ht="77.45" hidden="1" customHeight="1" x14ac:dyDescent="0.2">
      <c r="B233" s="20"/>
      <c r="C233" s="11"/>
      <c r="D233" s="11"/>
      <c r="E233" s="11"/>
      <c r="F233" s="11"/>
      <c r="G233" s="11"/>
      <c r="H233" s="11"/>
      <c r="I233" s="11"/>
      <c r="J233" s="11"/>
      <c r="K233" s="11"/>
      <c r="L233" s="31"/>
      <c r="M233" s="31"/>
      <c r="N233" s="37"/>
      <c r="O233" s="38"/>
      <c r="P233" s="38"/>
      <c r="Q233" s="38"/>
      <c r="R233" s="32" t="str">
        <f t="shared" si="14"/>
        <v/>
      </c>
      <c r="S233" s="32" t="str">
        <f t="shared" si="15"/>
        <v/>
      </c>
      <c r="T233" s="32" t="str" cm="1">
        <f t="array" aca="1" ref="T233" ca="1">IFERROR(S233*#REF!(Q233/P233),"")</f>
        <v/>
      </c>
      <c r="U233" s="11"/>
      <c r="V233" s="11"/>
      <c r="W233" s="21"/>
    </row>
    <row r="234" spans="2:26" ht="103.15" hidden="1" customHeight="1" x14ac:dyDescent="0.2">
      <c r="B234" s="20"/>
      <c r="C234" s="11"/>
      <c r="D234" s="11"/>
      <c r="E234" s="11"/>
      <c r="F234" s="11"/>
      <c r="G234" s="11"/>
      <c r="H234" s="11"/>
      <c r="I234" s="11"/>
      <c r="J234" s="11"/>
      <c r="K234" s="11"/>
      <c r="L234" s="31"/>
      <c r="M234" s="31"/>
      <c r="N234" s="37"/>
      <c r="O234" s="38"/>
      <c r="P234" s="38"/>
      <c r="Q234" s="38"/>
      <c r="R234" s="32" t="str">
        <f t="shared" si="14"/>
        <v/>
      </c>
      <c r="S234" s="32" t="str">
        <f t="shared" si="15"/>
        <v/>
      </c>
      <c r="T234" s="32" t="str" cm="1">
        <f t="array" aca="1" ref="T234" ca="1">IFERROR(S234*#REF!(Q234/P234),"")</f>
        <v/>
      </c>
      <c r="U234" s="11"/>
      <c r="V234" s="11"/>
      <c r="W234" s="21"/>
    </row>
    <row r="235" spans="2:26" ht="15" hidden="1" x14ac:dyDescent="0.2">
      <c r="B235" s="20"/>
      <c r="C235" s="11"/>
      <c r="D235" s="11"/>
      <c r="E235" s="11"/>
      <c r="F235" s="11"/>
      <c r="G235" s="11"/>
      <c r="H235" s="11"/>
      <c r="I235" s="11"/>
      <c r="J235" s="11"/>
      <c r="K235" s="11"/>
      <c r="L235" s="31"/>
      <c r="M235" s="31"/>
      <c r="N235" s="37"/>
      <c r="O235" s="38"/>
      <c r="P235" s="38"/>
      <c r="Q235" s="38"/>
      <c r="R235" s="32" t="str">
        <f t="shared" si="14"/>
        <v/>
      </c>
      <c r="S235" s="32" t="str">
        <f t="shared" si="15"/>
        <v/>
      </c>
      <c r="T235" s="32" t="str" cm="1">
        <f t="array" aca="1" ref="T235" ca="1">IFERROR(S235*#REF!(Q235/P235),"")</f>
        <v/>
      </c>
      <c r="U235" s="11"/>
      <c r="V235" s="11"/>
      <c r="W235" s="21"/>
    </row>
    <row r="236" spans="2:26" ht="127.15" hidden="1" customHeight="1" x14ac:dyDescent="0.2">
      <c r="B236" s="20"/>
      <c r="C236" s="11"/>
      <c r="D236" s="11"/>
      <c r="E236" s="11"/>
      <c r="F236" s="11"/>
      <c r="G236" s="11"/>
      <c r="H236" s="11"/>
      <c r="I236" s="11"/>
      <c r="J236" s="11"/>
      <c r="K236" s="11"/>
      <c r="L236" s="17"/>
      <c r="M236" s="17"/>
      <c r="N236" s="27"/>
      <c r="O236" s="28"/>
      <c r="P236" s="28"/>
      <c r="Q236" s="28"/>
      <c r="R236" s="1" t="str">
        <f t="shared" si="14"/>
        <v/>
      </c>
      <c r="S236" s="1" t="str">
        <f t="shared" si="15"/>
        <v/>
      </c>
      <c r="T236" s="1" t="str" cm="1">
        <f t="array" aca="1" ref="T236" ca="1">IFERROR(S236*#REF!(Q236/P236),"")</f>
        <v/>
      </c>
      <c r="U236" s="11"/>
      <c r="V236" s="11"/>
      <c r="W236" s="21"/>
    </row>
    <row r="237" spans="2:26" ht="64.150000000000006" hidden="1" customHeight="1" x14ac:dyDescent="0.2">
      <c r="B237" s="20"/>
      <c r="C237" s="11"/>
      <c r="D237" s="11"/>
      <c r="E237" s="11"/>
      <c r="F237" s="11"/>
      <c r="G237" s="11"/>
      <c r="H237" s="11"/>
      <c r="I237" s="11"/>
      <c r="J237" s="11"/>
      <c r="K237" s="11"/>
      <c r="L237" s="17"/>
      <c r="M237" s="17"/>
      <c r="N237" s="27"/>
      <c r="O237" s="28"/>
      <c r="P237" s="28"/>
      <c r="Q237" s="28"/>
      <c r="R237" s="1" t="str">
        <f t="shared" si="14"/>
        <v/>
      </c>
      <c r="S237" s="1" t="str">
        <f t="shared" si="15"/>
        <v/>
      </c>
      <c r="T237" s="1" t="str" cm="1">
        <f t="array" aca="1" ref="T237" ca="1">IFERROR(S237*#REF!(Q237/P237),"")</f>
        <v/>
      </c>
      <c r="U237" s="11"/>
      <c r="V237" s="11"/>
      <c r="W237" s="21"/>
    </row>
    <row r="238" spans="2:26" ht="62.45" customHeight="1" x14ac:dyDescent="0.2">
      <c r="B238" s="91" t="s">
        <v>36</v>
      </c>
      <c r="C238" s="92"/>
      <c r="D238" s="92"/>
      <c r="E238" s="92"/>
      <c r="F238" s="92"/>
      <c r="G238" s="92"/>
      <c r="H238" s="92"/>
      <c r="I238" s="92"/>
      <c r="J238" s="93"/>
      <c r="K238" s="7"/>
      <c r="L238" s="97">
        <f>SUM(L14:L237)</f>
        <v>114</v>
      </c>
      <c r="M238" s="97">
        <f>SUM(M14:M237)</f>
        <v>109.7</v>
      </c>
      <c r="N238" s="91"/>
      <c r="O238" s="93"/>
      <c r="P238" s="99" t="s">
        <v>37</v>
      </c>
      <c r="Q238" s="99"/>
      <c r="R238" s="76" t="s">
        <v>38</v>
      </c>
      <c r="S238" s="76"/>
      <c r="T238" s="76"/>
      <c r="U238" s="77"/>
      <c r="V238" s="78"/>
      <c r="W238" s="78"/>
    </row>
    <row r="239" spans="2:26" ht="70.900000000000006" customHeight="1" x14ac:dyDescent="0.2">
      <c r="B239" s="94"/>
      <c r="C239" s="95"/>
      <c r="D239" s="95"/>
      <c r="E239" s="95"/>
      <c r="F239" s="95"/>
      <c r="G239" s="95"/>
      <c r="H239" s="95"/>
      <c r="I239" s="95"/>
      <c r="J239" s="96"/>
      <c r="K239" s="8"/>
      <c r="L239" s="98"/>
      <c r="M239" s="98"/>
      <c r="N239" s="94"/>
      <c r="O239" s="96"/>
      <c r="P239" s="52">
        <f>SUM(P14:P237)</f>
        <v>0</v>
      </c>
      <c r="Q239" s="52">
        <f>SUM(Q14:Q237)</f>
        <v>0</v>
      </c>
      <c r="R239" s="53">
        <f>IFERROR((AVERAGE(R14:R237)),"")</f>
        <v>0.95324675324675312</v>
      </c>
      <c r="S239" s="53">
        <f>IFERROR((AVERAGE(S14:S237)),"")</f>
        <v>0.95324675324675312</v>
      </c>
      <c r="T239" s="53" t="str">
        <f ca="1">IFERROR((AVERAGE(T14:T237)),"")</f>
        <v/>
      </c>
      <c r="U239" s="79"/>
      <c r="V239" s="80"/>
      <c r="W239" s="80"/>
    </row>
    <row r="241" spans="11:15" ht="84.6" customHeight="1" x14ac:dyDescent="0.2"/>
    <row r="242" spans="11:15" ht="75" customHeight="1" thickBot="1" x14ac:dyDescent="0.25"/>
    <row r="243" spans="11:15" ht="60.6" customHeight="1" x14ac:dyDescent="0.2">
      <c r="K243" s="85" t="s">
        <v>39</v>
      </c>
      <c r="L243" s="86"/>
      <c r="M243" s="87"/>
      <c r="N243" s="81">
        <f>IFERROR((M238/L238),"")</f>
        <v>0.96228070175438596</v>
      </c>
      <c r="O243" s="82"/>
    </row>
    <row r="244" spans="11:15" ht="15" thickBot="1" x14ac:dyDescent="0.25">
      <c r="K244" s="88"/>
      <c r="L244" s="89"/>
      <c r="M244" s="90"/>
      <c r="N244" s="83"/>
      <c r="O244" s="84"/>
    </row>
    <row r="245" spans="11:15" ht="71.45" customHeight="1" x14ac:dyDescent="0.2"/>
    <row r="299" ht="31.5" customHeight="1" x14ac:dyDescent="0.2"/>
    <row r="300" ht="33" customHeight="1" x14ac:dyDescent="0.2"/>
    <row r="301" ht="30.75" customHeight="1" x14ac:dyDescent="0.2"/>
    <row r="304" ht="57" customHeight="1" x14ac:dyDescent="0.2"/>
  </sheetData>
  <sheetProtection algorithmName="SHA-512" hashValue="0cirLhS+OD3Pn+Bf5UVZwcdkdrBg3FOOuZUU6+Le+LtQ9bEskH8TEZV1Uc59Di8xCBJJ9rNmdFj+8meDILitBg==" saltValue="jVriJJfgXuF+Trw9mboiBg==" spinCount="100000" sheet="1" formatCells="0" formatColumns="0" formatRows="0" insertRows="0" deleteRows="0" sort="0" autoFilter="0"/>
  <protectedRanges>
    <protectedRange sqref="P11 D146:D237 E145:Q237 B37:D38 I16:I27 E70:F72 I29:I38 I41:I46 J20:J49 I48:I62 I64:I74 I76 J106 G99:I99 B15:C36 E15:E36 D15:D34 B39:E69 F15:F69 G15:G72 B70:C72 B74:G79 H15:H79 B81:H85 J51:J79 I81:I86 B87:I94 B96:F99 G96:I96 J95:J103 G97:H98 B107:C237 P104:Q144 D107:O144 K14:Q103 B100:I103" name="Rango1"/>
    <protectedRange sqref="U14:W237" name="Rango2"/>
  </protectedRanges>
  <mergeCells count="22">
    <mergeCell ref="Q2:W2"/>
    <mergeCell ref="U3:W3"/>
    <mergeCell ref="T4:W4"/>
    <mergeCell ref="U12:W12"/>
    <mergeCell ref="L12:M12"/>
    <mergeCell ref="N12:O12"/>
    <mergeCell ref="P12:Q12"/>
    <mergeCell ref="R12:T12"/>
    <mergeCell ref="B8:W8"/>
    <mergeCell ref="B9:W9"/>
    <mergeCell ref="C10:Q10"/>
    <mergeCell ref="T10:U10"/>
    <mergeCell ref="B11:N11"/>
    <mergeCell ref="R238:T238"/>
    <mergeCell ref="U238:W239"/>
    <mergeCell ref="N243:O244"/>
    <mergeCell ref="K243:M244"/>
    <mergeCell ref="B238:J239"/>
    <mergeCell ref="L238:L239"/>
    <mergeCell ref="M238:M239"/>
    <mergeCell ref="N238:O239"/>
    <mergeCell ref="P238:Q238"/>
  </mergeCells>
  <conditionalFormatting sqref="K107:K237 K13:K103">
    <cfRule type="expression" dxfId="36" priority="9">
      <formula>K13="Reprogramada"</formula>
    </cfRule>
  </conditionalFormatting>
  <conditionalFormatting sqref="N243 R13:T237">
    <cfRule type="cellIs" dxfId="35" priority="17" operator="between">
      <formula>59.9%</formula>
      <formula>79.9%</formula>
    </cfRule>
    <cfRule type="cellIs" dxfId="34" priority="18" operator="between">
      <formula>80%</formula>
      <formula>100%</formula>
    </cfRule>
    <cfRule type="cellIs" dxfId="33" priority="19" operator="between">
      <formula>0%</formula>
      <formula>59.99%</formula>
    </cfRule>
    <cfRule type="containsBlanks" dxfId="32" priority="20">
      <formula>LEN(TRIM(N13))=0</formula>
    </cfRule>
  </conditionalFormatting>
  <conditionalFormatting sqref="R239:T239">
    <cfRule type="cellIs" dxfId="31" priority="22" operator="between">
      <formula>59.9%</formula>
      <formula>79.9%</formula>
    </cfRule>
    <cfRule type="cellIs" dxfId="30" priority="23" operator="between">
      <formula>80%</formula>
      <formula>100%</formula>
    </cfRule>
    <cfRule type="cellIs" dxfId="29" priority="24" operator="between">
      <formula>0%</formula>
      <formula>59.99%</formula>
    </cfRule>
    <cfRule type="containsBlanks" dxfId="28" priority="29">
      <formula>LEN(TRIM(R239))=0</formula>
    </cfRule>
  </conditionalFormatting>
  <conditionalFormatting sqref="E81:E85 E74:E79 F70:F72 E1:E11 E15:E36 E13 D37:D38 E39:E69 E107:E1048576 E87:E103">
    <cfRule type="duplicateValues" dxfId="27" priority="1086"/>
  </conditionalFormatting>
  <conditionalFormatting sqref="E81:E85 E74:E79 F70:F72 E8:E9 E11 E15:E36 E13 D37:D38 E39:E69 E107:E239 E87:E103">
    <cfRule type="duplicateValues" dxfId="26" priority="1097"/>
  </conditionalFormatting>
  <dataValidations count="1">
    <dataValidation type="list" allowBlank="1" showInputMessage="1" showErrorMessage="1" sqref="K1:K11 K13:K103 K107:K1048576" xr:uid="{B241724F-9DDD-4962-B061-376F0EB88521}">
      <formula1>$A$13</formula1>
    </dataValidation>
  </dataValidations>
  <pageMargins left="0.7" right="0.7" top="0.75" bottom="0.75" header="0.3" footer="0.3"/>
  <pageSetup scale="2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Button 6">
              <controlPr defaultSize="0" print="0" autoFill="0" autoPict="0" macro="[0]!Hoja1.InsertarFila">
                <anchor moveWithCells="1" sizeWithCells="1">
                  <from>
                    <xdr:col>3</xdr:col>
                    <xdr:colOff>133350</xdr:colOff>
                    <xdr:row>1</xdr:row>
                    <xdr:rowOff>228600</xdr:rowOff>
                  </from>
                  <to>
                    <xdr:col>5</xdr:col>
                    <xdr:colOff>895350</xdr:colOff>
                    <xdr:row>6</xdr:row>
                    <xdr:rowOff>123825</xdr:rowOff>
                  </to>
                </anchor>
              </controlPr>
            </control>
          </mc:Choice>
        </mc:AlternateContent>
        <mc:AlternateContent xmlns:mc="http://schemas.openxmlformats.org/markup-compatibility/2006">
          <mc:Choice Requires="x14">
            <control shapeId="1032" r:id="rId5" name="Button 8">
              <controlPr defaultSize="0" print="0" autoFill="0" autoPict="0" macro="[0]!Hoja1.EliminarFila">
                <anchor moveWithCells="1" sizeWithCells="1">
                  <from>
                    <xdr:col>5</xdr:col>
                    <xdr:colOff>1038225</xdr:colOff>
                    <xdr:row>1</xdr:row>
                    <xdr:rowOff>219075</xdr:rowOff>
                  </from>
                  <to>
                    <xdr:col>8</xdr:col>
                    <xdr:colOff>85725</xdr:colOff>
                    <xdr:row>6</xdr:row>
                    <xdr:rowOff>133350</xdr:rowOff>
                  </to>
                </anchor>
              </controlPr>
            </control>
          </mc:Choice>
        </mc:AlternateContent>
      </controls>
    </mc:Choice>
  </mc:AlternateContent>
  <tableParts count="1">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A9268-CA6D-41E4-8613-083B41D83F8A}">
  <sheetPr codeName="Hoja4"/>
  <dimension ref="B3:D10"/>
  <sheetViews>
    <sheetView workbookViewId="0">
      <selection activeCell="C7" sqref="C7:C8"/>
    </sheetView>
  </sheetViews>
  <sheetFormatPr baseColWidth="10" defaultColWidth="11.42578125" defaultRowHeight="15" x14ac:dyDescent="0.25"/>
  <cols>
    <col min="2" max="2" width="8.140625" bestFit="1" customWidth="1"/>
    <col min="3" max="3" width="19.85546875" bestFit="1" customWidth="1"/>
    <col min="4" max="4" width="66.5703125" customWidth="1"/>
  </cols>
  <sheetData>
    <row r="3" spans="2:4" ht="42.75" customHeight="1" thickBot="1" x14ac:dyDescent="0.3">
      <c r="B3" s="118" t="s">
        <v>40</v>
      </c>
      <c r="C3" s="119"/>
      <c r="D3" s="120"/>
    </row>
    <row r="4" spans="2:4" ht="15.75" thickBot="1" x14ac:dyDescent="0.3">
      <c r="B4" s="12" t="s">
        <v>41</v>
      </c>
      <c r="C4" s="13" t="s">
        <v>42</v>
      </c>
      <c r="D4" s="14" t="s">
        <v>43</v>
      </c>
    </row>
    <row r="5" spans="2:4" x14ac:dyDescent="0.25">
      <c r="B5" s="112">
        <v>1</v>
      </c>
      <c r="C5" s="114">
        <v>44644</v>
      </c>
      <c r="D5" s="121" t="s">
        <v>44</v>
      </c>
    </row>
    <row r="6" spans="2:4" ht="102" customHeight="1" thickBot="1" x14ac:dyDescent="0.3">
      <c r="B6" s="113"/>
      <c r="C6" s="115"/>
      <c r="D6" s="122"/>
    </row>
    <row r="7" spans="2:4" ht="33" customHeight="1" x14ac:dyDescent="0.25">
      <c r="B7" s="112">
        <v>2</v>
      </c>
      <c r="C7" s="114">
        <v>45202</v>
      </c>
      <c r="D7" s="116" t="s">
        <v>45</v>
      </c>
    </row>
    <row r="8" spans="2:4" ht="102.6" customHeight="1" thickBot="1" x14ac:dyDescent="0.3">
      <c r="B8" s="113"/>
      <c r="C8" s="115"/>
      <c r="D8" s="117"/>
    </row>
    <row r="9" spans="2:4" x14ac:dyDescent="0.25">
      <c r="B9" s="112"/>
      <c r="C9" s="114"/>
      <c r="D9" s="116"/>
    </row>
    <row r="10" spans="2:4" x14ac:dyDescent="0.25">
      <c r="B10" s="113"/>
      <c r="C10" s="115"/>
      <c r="D10" s="117"/>
    </row>
  </sheetData>
  <sheetProtection algorithmName="SHA-512" hashValue="g2t0H6jqAxpfVFaLu23ghcBCKtzjX7N6anKIbtGy8dOQp3i2ZuXTdqfR4rHOG0xgERCx6/1oA0mtdbdjdsekIw==" saltValue="uw/nqhSeY+QLV5L06/UbXQ==" spinCount="100000" sheet="1" objects="1" scenarios="1"/>
  <mergeCells count="10">
    <mergeCell ref="B9:B10"/>
    <mergeCell ref="C9:C10"/>
    <mergeCell ref="D9:D10"/>
    <mergeCell ref="B3:D3"/>
    <mergeCell ref="B5:B6"/>
    <mergeCell ref="C5:C6"/>
    <mergeCell ref="D5:D6"/>
    <mergeCell ref="B7:B8"/>
    <mergeCell ref="C7:C8"/>
    <mergeCell ref="D7:D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CB4276A6F952F4B99C68881E2E6715E" ma:contentTypeVersion="21" ma:contentTypeDescription="Crear nuevo documento." ma:contentTypeScope="" ma:versionID="1b7e1918056d2cf3459667875ff122ce">
  <xsd:schema xmlns:xsd="http://www.w3.org/2001/XMLSchema" xmlns:xs="http://www.w3.org/2001/XMLSchema" xmlns:p="http://schemas.microsoft.com/office/2006/metadata/properties" xmlns:ns1="http://schemas.microsoft.com/sharepoint/v3" xmlns:ns2="828201a5-4980-454b-b68f-b51c618fd3e5" xmlns:ns3="009d42a5-c66e-4786-b0bb-1ca405917402" targetNamespace="http://schemas.microsoft.com/office/2006/metadata/properties" ma:root="true" ma:fieldsID="98795e7c2aaf7572ee080cf257cd45dc" ns1:_="" ns2:_="" ns3:_="">
    <xsd:import namespace="http://schemas.microsoft.com/sharepoint/v3"/>
    <xsd:import namespace="828201a5-4980-454b-b68f-b51c618fd3e5"/>
    <xsd:import namespace="009d42a5-c66e-4786-b0bb-1ca40591740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Propiedades de la Directiva de cumplimiento unificado" ma:hidden="true" ma:internalName="_ip_UnifiedCompliancePolicyProperties">
      <xsd:simpleType>
        <xsd:restriction base="dms:Note"/>
      </xsd:simpleType>
    </xsd:element>
    <xsd:element name="_ip_UnifiedCompliancePolicyUIAction" ma:index="21"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8201a5-4980-454b-b68f-b51c618fd3e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51f42e7f-68fc-45d2-b86d-2f89a49f818f}" ma:internalName="TaxCatchAll" ma:showField="CatchAllData" ma:web="828201a5-4980-454b-b68f-b51c618fd3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09d42a5-c66e-4786-b0bb-1ca40591740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6e699ab5-d0a1-46d4-b005-a58804273b2d"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828201a5-4980-454b-b68f-b51c618fd3e5" xsi:nil="true"/>
    <lcf76f155ced4ddcb4097134ff3c332f xmlns="009d42a5-c66e-4786-b0bb-1ca40591740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6D836E2-4FE4-4BE8-836F-14F9DA24BA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8201a5-4980-454b-b68f-b51c618fd3e5"/>
    <ds:schemaRef ds:uri="009d42a5-c66e-4786-b0bb-1ca4059174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F81558-3175-45ED-B003-F166C3A768AD}">
  <ds:schemaRefs>
    <ds:schemaRef ds:uri="http://schemas.microsoft.com/sharepoint/v3/contenttype/forms"/>
  </ds:schemaRefs>
</ds:datastoreItem>
</file>

<file path=customXml/itemProps3.xml><?xml version="1.0" encoding="utf-8"?>
<ds:datastoreItem xmlns:ds="http://schemas.openxmlformats.org/officeDocument/2006/customXml" ds:itemID="{11515DA1-76AE-4378-8689-928D1FD6E382}">
  <ds:schemaRefs>
    <ds:schemaRef ds:uri="http://schemas.microsoft.com/office/2006/metadata/properties"/>
    <ds:schemaRef ds:uri="http://schemas.microsoft.com/office/infopath/2007/PartnerControls"/>
    <ds:schemaRef ds:uri="http://schemas.microsoft.com/sharepoint/v3"/>
    <ds:schemaRef ds:uri="828201a5-4980-454b-b68f-b51c618fd3e5"/>
    <ds:schemaRef ds:uri="009d42a5-c66e-4786-b0bb-1ca40591740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MEP</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Wilmer Bienvenido Mejía Monserrate</dc:creator>
  <cp:keywords/>
  <dc:description/>
  <cp:lastModifiedBy>Carolina Guichal</cp:lastModifiedBy>
  <cp:revision/>
  <cp:lastPrinted>2026-07-29T16:18:12Z</cp:lastPrinted>
  <dcterms:created xsi:type="dcterms:W3CDTF">2023-03-24T17:34:50Z</dcterms:created>
  <dcterms:modified xsi:type="dcterms:W3CDTF">2026-07-29T16:18:34Z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0x0101007CB4276A6F952F4B99C68881E2E6715E</vt:lpwstr>
  </property>
  <property fmtid="{D5CDD505-2E9C-101B-9397-08002B2CF9AE}" pid="3" name="MediaServiceImageTags">
    <vt:lpwstr/>
  </property>
</Properties>
</file>