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50"/>
  </bookViews>
  <sheets>
    <sheet name="MEP" sheetId="1" r:id="rId1"/>
    <sheet name="Control de Cambios" sheetId="4" state="hidden" r:id="rId2"/>
  </sheets>
  <externalReferences>
    <externalReference r:id="rId3"/>
  </externalReferences>
  <definedNames>
    <definedName name="_xlnm._FilterDatabase" localSheetId="0" hidden="1">MEP!$C$13:$D$283</definedName>
    <definedName name="Productos">[1]!Tabla3[Productos]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83" i="1" l="1"/>
  <c r="P283" i="1"/>
  <c r="M282" i="1"/>
  <c r="L282" i="1"/>
  <c r="R281" i="1"/>
  <c r="S281" i="1" s="1"/>
  <c r="T281" i="1" s="1" a="1"/>
  <c r="T281" i="1" s="1"/>
  <c r="R280" i="1"/>
  <c r="S280" i="1" s="1"/>
  <c r="T280" i="1" s="1" a="1"/>
  <c r="T280" i="1" s="1"/>
  <c r="R279" i="1"/>
  <c r="S279" i="1" s="1"/>
  <c r="T279" i="1" s="1" a="1"/>
  <c r="T279" i="1" s="1"/>
  <c r="R278" i="1"/>
  <c r="S278" i="1" s="1"/>
  <c r="T278" i="1" s="1" a="1"/>
  <c r="T278" i="1" s="1"/>
  <c r="R277" i="1"/>
  <c r="S277" i="1" s="1"/>
  <c r="T277" i="1" s="1" a="1"/>
  <c r="T277" i="1" s="1"/>
  <c r="R276" i="1"/>
  <c r="S276" i="1" s="1"/>
  <c r="T276" i="1" s="1" a="1"/>
  <c r="T276" i="1" s="1"/>
  <c r="R275" i="1"/>
  <c r="S275" i="1" s="1"/>
  <c r="T275" i="1" s="1" a="1"/>
  <c r="T275" i="1" s="1"/>
  <c r="R274" i="1"/>
  <c r="S274" i="1" s="1"/>
  <c r="T274" i="1" s="1" a="1"/>
  <c r="T274" i="1" s="1"/>
  <c r="R273" i="1"/>
  <c r="S273" i="1" s="1"/>
  <c r="T273" i="1" s="1" a="1"/>
  <c r="T273" i="1" s="1"/>
  <c r="R272" i="1"/>
  <c r="S272" i="1" s="1"/>
  <c r="T272" i="1" s="1" a="1"/>
  <c r="T272" i="1" s="1"/>
  <c r="R271" i="1"/>
  <c r="S271" i="1" s="1"/>
  <c r="T271" i="1" s="1" a="1"/>
  <c r="T271" i="1" s="1"/>
  <c r="R270" i="1"/>
  <c r="S270" i="1" s="1"/>
  <c r="T270" i="1" s="1" a="1"/>
  <c r="T270" i="1" s="1"/>
  <c r="R269" i="1"/>
  <c r="S269" i="1" s="1"/>
  <c r="T269" i="1" s="1" a="1"/>
  <c r="T269" i="1" s="1"/>
  <c r="R268" i="1"/>
  <c r="S268" i="1" s="1"/>
  <c r="T268" i="1" s="1" a="1"/>
  <c r="T268" i="1" s="1"/>
  <c r="R267" i="1"/>
  <c r="S267" i="1" s="1"/>
  <c r="T267" i="1" s="1" a="1"/>
  <c r="T267" i="1" s="1"/>
  <c r="R266" i="1"/>
  <c r="S266" i="1" s="1"/>
  <c r="T266" i="1" s="1" a="1"/>
  <c r="T266" i="1" s="1"/>
  <c r="R265" i="1"/>
  <c r="S265" i="1" s="1"/>
  <c r="T265" i="1" s="1" a="1"/>
  <c r="T265" i="1" s="1"/>
  <c r="R264" i="1"/>
  <c r="S264" i="1" s="1"/>
  <c r="T264" i="1" s="1" a="1"/>
  <c r="T264" i="1" s="1"/>
  <c r="R263" i="1"/>
  <c r="S263" i="1" s="1"/>
  <c r="T263" i="1" s="1" a="1"/>
  <c r="T263" i="1" s="1"/>
  <c r="R262" i="1"/>
  <c r="S262" i="1" s="1"/>
  <c r="T262" i="1" s="1" a="1"/>
  <c r="T262" i="1" s="1"/>
  <c r="R261" i="1"/>
  <c r="S261" i="1" s="1"/>
  <c r="T261" i="1" s="1" a="1"/>
  <c r="T261" i="1" s="1"/>
  <c r="R260" i="1"/>
  <c r="S260" i="1" s="1"/>
  <c r="T260" i="1" s="1" a="1"/>
  <c r="T260" i="1" s="1"/>
  <c r="R259" i="1"/>
  <c r="S259" i="1" s="1"/>
  <c r="T259" i="1" s="1" a="1"/>
  <c r="T259" i="1" s="1"/>
  <c r="R258" i="1"/>
  <c r="S258" i="1" s="1"/>
  <c r="T258" i="1" s="1" a="1"/>
  <c r="T258" i="1" s="1"/>
  <c r="R257" i="1"/>
  <c r="S257" i="1" s="1"/>
  <c r="T257" i="1" s="1" a="1"/>
  <c r="T257" i="1" s="1"/>
  <c r="R256" i="1"/>
  <c r="S256" i="1" s="1"/>
  <c r="T256" i="1" s="1" a="1"/>
  <c r="T256" i="1" s="1"/>
  <c r="R255" i="1"/>
  <c r="S255" i="1" s="1"/>
  <c r="T255" i="1" s="1" a="1"/>
  <c r="T255" i="1" s="1"/>
  <c r="R254" i="1"/>
  <c r="S254" i="1" s="1"/>
  <c r="T254" i="1" s="1" a="1"/>
  <c r="T254" i="1" s="1"/>
  <c r="R253" i="1"/>
  <c r="S253" i="1" s="1"/>
  <c r="T253" i="1" s="1" a="1"/>
  <c r="T253" i="1" s="1"/>
  <c r="R252" i="1"/>
  <c r="S252" i="1" s="1"/>
  <c r="T252" i="1" s="1" a="1"/>
  <c r="T252" i="1" s="1"/>
  <c r="R251" i="1"/>
  <c r="S251" i="1" s="1"/>
  <c r="T251" i="1" s="1" a="1"/>
  <c r="T251" i="1" s="1"/>
  <c r="R250" i="1"/>
  <c r="S250" i="1" s="1"/>
  <c r="T250" i="1" s="1" a="1"/>
  <c r="T250" i="1" s="1"/>
  <c r="R249" i="1"/>
  <c r="S249" i="1" s="1"/>
  <c r="T249" i="1" s="1" a="1"/>
  <c r="T249" i="1" s="1"/>
  <c r="R248" i="1"/>
  <c r="S248" i="1" s="1"/>
  <c r="T248" i="1" s="1" a="1"/>
  <c r="T248" i="1" s="1"/>
  <c r="R247" i="1"/>
  <c r="S247" i="1" s="1"/>
  <c r="T247" i="1" s="1" a="1"/>
  <c r="T247" i="1" s="1"/>
  <c r="R246" i="1"/>
  <c r="S246" i="1" s="1"/>
  <c r="T246" i="1" s="1" a="1"/>
  <c r="T246" i="1" s="1"/>
  <c r="R245" i="1"/>
  <c r="S245" i="1" s="1"/>
  <c r="T245" i="1" s="1" a="1"/>
  <c r="T245" i="1" s="1"/>
  <c r="R244" i="1"/>
  <c r="S244" i="1" s="1"/>
  <c r="T244" i="1" s="1" a="1"/>
  <c r="T244" i="1" s="1"/>
  <c r="R243" i="1"/>
  <c r="S243" i="1" s="1"/>
  <c r="T243" i="1" s="1" a="1"/>
  <c r="T243" i="1" s="1"/>
  <c r="R242" i="1"/>
  <c r="S242" i="1" s="1"/>
  <c r="T242" i="1" s="1" a="1"/>
  <c r="T242" i="1" s="1"/>
  <c r="R241" i="1"/>
  <c r="S241" i="1" s="1"/>
  <c r="T241" i="1" s="1" a="1"/>
  <c r="T241" i="1" s="1"/>
  <c r="R240" i="1"/>
  <c r="S240" i="1" s="1"/>
  <c r="T240" i="1" s="1" a="1"/>
  <c r="T240" i="1" s="1"/>
  <c r="R239" i="1"/>
  <c r="S239" i="1" s="1"/>
  <c r="T239" i="1" s="1" a="1"/>
  <c r="T239" i="1" s="1"/>
  <c r="R238" i="1"/>
  <c r="S238" i="1" s="1"/>
  <c r="T238" i="1" s="1" a="1"/>
  <c r="T238" i="1" s="1"/>
  <c r="R237" i="1"/>
  <c r="S237" i="1" s="1"/>
  <c r="T237" i="1" s="1" a="1"/>
  <c r="T237" i="1" s="1"/>
  <c r="R236" i="1"/>
  <c r="S236" i="1" s="1"/>
  <c r="T236" i="1" s="1" a="1"/>
  <c r="T236" i="1" s="1"/>
  <c r="R235" i="1"/>
  <c r="S235" i="1" s="1"/>
  <c r="T235" i="1" s="1" a="1"/>
  <c r="T235" i="1" s="1"/>
  <c r="R234" i="1"/>
  <c r="S234" i="1" s="1"/>
  <c r="T234" i="1" s="1" a="1"/>
  <c r="T234" i="1" s="1"/>
  <c r="R233" i="1"/>
  <c r="S233" i="1" s="1"/>
  <c r="T233" i="1" s="1" a="1"/>
  <c r="T233" i="1" s="1"/>
  <c r="R232" i="1"/>
  <c r="S232" i="1" s="1"/>
  <c r="T232" i="1" s="1" a="1"/>
  <c r="T232" i="1" s="1"/>
  <c r="R231" i="1"/>
  <c r="S231" i="1" s="1"/>
  <c r="T231" i="1" s="1" a="1"/>
  <c r="T231" i="1" s="1"/>
  <c r="R230" i="1"/>
  <c r="S230" i="1" s="1"/>
  <c r="T230" i="1" s="1" a="1"/>
  <c r="T230" i="1" s="1"/>
  <c r="R229" i="1"/>
  <c r="S229" i="1" s="1"/>
  <c r="T229" i="1" s="1" a="1"/>
  <c r="T229" i="1" s="1"/>
  <c r="R228" i="1"/>
  <c r="S228" i="1" s="1"/>
  <c r="T228" i="1" s="1" a="1"/>
  <c r="T228" i="1" s="1"/>
  <c r="R227" i="1"/>
  <c r="S227" i="1" s="1"/>
  <c r="T227" i="1" s="1" a="1"/>
  <c r="T227" i="1" s="1"/>
  <c r="R226" i="1"/>
  <c r="S226" i="1" s="1"/>
  <c r="T226" i="1" s="1" a="1"/>
  <c r="T226" i="1" s="1"/>
  <c r="R225" i="1"/>
  <c r="S225" i="1" s="1"/>
  <c r="T225" i="1" s="1" a="1"/>
  <c r="T225" i="1" s="1"/>
  <c r="R224" i="1"/>
  <c r="S224" i="1" s="1"/>
  <c r="T224" i="1" s="1" a="1"/>
  <c r="T224" i="1" s="1"/>
  <c r="R223" i="1"/>
  <c r="S223" i="1" s="1"/>
  <c r="T223" i="1" s="1" a="1"/>
  <c r="T223" i="1" s="1"/>
  <c r="R222" i="1"/>
  <c r="S222" i="1" s="1"/>
  <c r="T222" i="1" s="1" a="1"/>
  <c r="T222" i="1" s="1"/>
  <c r="R221" i="1"/>
  <c r="S221" i="1" s="1"/>
  <c r="T221" i="1" s="1" a="1"/>
  <c r="T221" i="1" s="1"/>
  <c r="R220" i="1"/>
  <c r="S220" i="1" s="1"/>
  <c r="T220" i="1" s="1" a="1"/>
  <c r="T220" i="1" s="1"/>
  <c r="R219" i="1"/>
  <c r="S219" i="1" s="1"/>
  <c r="T219" i="1" s="1" a="1"/>
  <c r="T219" i="1" s="1"/>
  <c r="R218" i="1"/>
  <c r="S218" i="1" s="1"/>
  <c r="T218" i="1" s="1" a="1"/>
  <c r="T218" i="1" s="1"/>
  <c r="R217" i="1"/>
  <c r="S217" i="1" s="1"/>
  <c r="T217" i="1" s="1" a="1"/>
  <c r="T217" i="1" s="1"/>
  <c r="R216" i="1"/>
  <c r="S216" i="1" s="1"/>
  <c r="T216" i="1" s="1" a="1"/>
  <c r="T216" i="1" s="1"/>
  <c r="R215" i="1"/>
  <c r="S215" i="1" s="1"/>
  <c r="T215" i="1" s="1" a="1"/>
  <c r="T215" i="1" s="1"/>
  <c r="R214" i="1"/>
  <c r="S214" i="1" s="1"/>
  <c r="T214" i="1" s="1" a="1"/>
  <c r="T214" i="1" s="1"/>
  <c r="R213" i="1"/>
  <c r="S213" i="1" s="1"/>
  <c r="T213" i="1" s="1" a="1"/>
  <c r="T213" i="1" s="1"/>
  <c r="R212" i="1"/>
  <c r="S212" i="1" s="1"/>
  <c r="T212" i="1" s="1" a="1"/>
  <c r="T212" i="1" s="1"/>
  <c r="R211" i="1"/>
  <c r="S211" i="1" s="1"/>
  <c r="T211" i="1" s="1" a="1"/>
  <c r="T211" i="1" s="1"/>
  <c r="R210" i="1"/>
  <c r="S210" i="1" s="1"/>
  <c r="T210" i="1" s="1" a="1"/>
  <c r="T210" i="1" s="1"/>
  <c r="R209" i="1"/>
  <c r="S209" i="1" s="1"/>
  <c r="T209" i="1" s="1" a="1"/>
  <c r="T209" i="1" s="1"/>
  <c r="R208" i="1"/>
  <c r="S208" i="1" s="1"/>
  <c r="T208" i="1" s="1" a="1"/>
  <c r="T208" i="1" s="1"/>
  <c r="R207" i="1"/>
  <c r="S207" i="1" s="1"/>
  <c r="T207" i="1" s="1" a="1"/>
  <c r="T207" i="1" s="1"/>
  <c r="R206" i="1"/>
  <c r="S206" i="1" s="1"/>
  <c r="T206" i="1" s="1" a="1"/>
  <c r="T206" i="1" s="1"/>
  <c r="R205" i="1"/>
  <c r="S205" i="1" s="1"/>
  <c r="T205" i="1" s="1" a="1"/>
  <c r="T205" i="1" s="1"/>
  <c r="R204" i="1"/>
  <c r="S204" i="1" s="1"/>
  <c r="T204" i="1" s="1" a="1"/>
  <c r="T204" i="1" s="1"/>
  <c r="R203" i="1"/>
  <c r="S203" i="1" s="1"/>
  <c r="T203" i="1" s="1" a="1"/>
  <c r="T203" i="1" s="1"/>
  <c r="R202" i="1"/>
  <c r="S202" i="1" s="1"/>
  <c r="T202" i="1" s="1" a="1"/>
  <c r="T202" i="1" s="1"/>
  <c r="R201" i="1"/>
  <c r="S201" i="1" s="1"/>
  <c r="T201" i="1" s="1" a="1"/>
  <c r="T201" i="1" s="1"/>
  <c r="R200" i="1"/>
  <c r="S200" i="1" s="1"/>
  <c r="T200" i="1" s="1" a="1"/>
  <c r="T200" i="1" s="1"/>
  <c r="R199" i="1"/>
  <c r="S199" i="1" s="1"/>
  <c r="T199" i="1" s="1" a="1"/>
  <c r="T199" i="1" s="1"/>
  <c r="R198" i="1"/>
  <c r="S198" i="1" s="1"/>
  <c r="T198" i="1" s="1" a="1"/>
  <c r="T198" i="1" s="1"/>
  <c r="R197" i="1"/>
  <c r="S197" i="1" s="1"/>
  <c r="T197" i="1" s="1" a="1"/>
  <c r="T197" i="1" s="1"/>
  <c r="R196" i="1"/>
  <c r="S196" i="1" s="1"/>
  <c r="T196" i="1" s="1" a="1"/>
  <c r="T196" i="1" s="1"/>
  <c r="R195" i="1"/>
  <c r="S195" i="1" s="1"/>
  <c r="T195" i="1" s="1" a="1"/>
  <c r="T195" i="1" s="1"/>
  <c r="R194" i="1"/>
  <c r="S194" i="1" s="1"/>
  <c r="T194" i="1" s="1" a="1"/>
  <c r="T194" i="1" s="1"/>
  <c r="R193" i="1"/>
  <c r="S193" i="1" s="1"/>
  <c r="T193" i="1" s="1" a="1"/>
  <c r="T193" i="1" s="1"/>
  <c r="R192" i="1"/>
  <c r="S192" i="1" s="1"/>
  <c r="T192" i="1" s="1" a="1"/>
  <c r="T192" i="1" s="1"/>
  <c r="R191" i="1"/>
  <c r="S191" i="1" s="1"/>
  <c r="T191" i="1" s="1" a="1"/>
  <c r="T191" i="1" s="1"/>
  <c r="R190" i="1"/>
  <c r="S190" i="1" s="1"/>
  <c r="T190" i="1" s="1" a="1"/>
  <c r="T190" i="1" s="1"/>
  <c r="R189" i="1"/>
  <c r="S189" i="1" s="1"/>
  <c r="T189" i="1" s="1" a="1"/>
  <c r="T189" i="1" s="1"/>
  <c r="R188" i="1"/>
  <c r="S188" i="1" s="1"/>
  <c r="T188" i="1" s="1" a="1"/>
  <c r="T188" i="1" s="1"/>
  <c r="R187" i="1"/>
  <c r="S187" i="1" s="1"/>
  <c r="T187" i="1" s="1" a="1"/>
  <c r="T187" i="1" s="1"/>
  <c r="R186" i="1"/>
  <c r="S186" i="1" s="1"/>
  <c r="T186" i="1" s="1" a="1"/>
  <c r="T186" i="1" s="1"/>
  <c r="R185" i="1"/>
  <c r="S185" i="1" s="1"/>
  <c r="T185" i="1" s="1" a="1"/>
  <c r="T185" i="1" s="1"/>
  <c r="R184" i="1"/>
  <c r="S184" i="1" s="1"/>
  <c r="T184" i="1" s="1" a="1"/>
  <c r="T184" i="1" s="1"/>
  <c r="R183" i="1"/>
  <c r="S183" i="1" s="1"/>
  <c r="T183" i="1" s="1" a="1"/>
  <c r="T183" i="1" s="1"/>
  <c r="R182" i="1"/>
  <c r="S182" i="1" s="1"/>
  <c r="T182" i="1" s="1" a="1"/>
  <c r="T182" i="1" s="1"/>
  <c r="R181" i="1"/>
  <c r="S181" i="1" s="1"/>
  <c r="T181" i="1" s="1" a="1"/>
  <c r="T181" i="1" s="1"/>
  <c r="R180" i="1"/>
  <c r="S180" i="1" s="1"/>
  <c r="T180" i="1" s="1" a="1"/>
  <c r="T180" i="1" s="1"/>
  <c r="R179" i="1"/>
  <c r="S179" i="1" s="1"/>
  <c r="T179" i="1" s="1" a="1"/>
  <c r="T179" i="1" s="1"/>
  <c r="R178" i="1"/>
  <c r="S178" i="1" s="1"/>
  <c r="T178" i="1" s="1" a="1"/>
  <c r="T178" i="1" s="1"/>
  <c r="R177" i="1"/>
  <c r="S177" i="1" s="1"/>
  <c r="T177" i="1" s="1" a="1"/>
  <c r="T177" i="1" s="1"/>
  <c r="R176" i="1"/>
  <c r="S176" i="1" s="1"/>
  <c r="T176" i="1" s="1" a="1"/>
  <c r="T176" i="1" s="1"/>
  <c r="R175" i="1"/>
  <c r="S175" i="1" s="1"/>
  <c r="T175" i="1" s="1" a="1"/>
  <c r="T175" i="1" s="1"/>
  <c r="R174" i="1"/>
  <c r="S174" i="1" s="1"/>
  <c r="T174" i="1" s="1" a="1"/>
  <c r="T174" i="1" s="1"/>
  <c r="R173" i="1"/>
  <c r="S173" i="1" s="1"/>
  <c r="T173" i="1" s="1" a="1"/>
  <c r="T173" i="1" s="1"/>
  <c r="R172" i="1"/>
  <c r="S172" i="1" s="1"/>
  <c r="T172" i="1" s="1" a="1"/>
  <c r="T172" i="1" s="1"/>
  <c r="R171" i="1"/>
  <c r="S171" i="1" s="1"/>
  <c r="T171" i="1" s="1" a="1"/>
  <c r="T171" i="1" s="1"/>
  <c r="R170" i="1"/>
  <c r="S170" i="1" s="1"/>
  <c r="T170" i="1" s="1" a="1"/>
  <c r="T170" i="1" s="1"/>
  <c r="R169" i="1"/>
  <c r="S169" i="1" s="1"/>
  <c r="T169" i="1" s="1" a="1"/>
  <c r="T169" i="1" s="1"/>
  <c r="R168" i="1"/>
  <c r="S168" i="1" s="1"/>
  <c r="T168" i="1" s="1" a="1"/>
  <c r="T168" i="1" s="1"/>
  <c r="R167" i="1"/>
  <c r="S167" i="1" s="1"/>
  <c r="T167" i="1" s="1" a="1"/>
  <c r="T167" i="1" s="1"/>
  <c r="R166" i="1"/>
  <c r="S166" i="1" s="1"/>
  <c r="T166" i="1" s="1" a="1"/>
  <c r="T166" i="1" s="1"/>
  <c r="R165" i="1"/>
  <c r="S165" i="1" s="1"/>
  <c r="T165" i="1" s="1" a="1"/>
  <c r="T165" i="1" s="1"/>
  <c r="R164" i="1"/>
  <c r="S164" i="1" s="1"/>
  <c r="T164" i="1" s="1" a="1"/>
  <c r="T164" i="1" s="1"/>
  <c r="R163" i="1"/>
  <c r="S163" i="1" s="1"/>
  <c r="T163" i="1" s="1" a="1"/>
  <c r="T163" i="1" s="1"/>
  <c r="R162" i="1"/>
  <c r="S162" i="1" s="1"/>
  <c r="T162" i="1" s="1" a="1"/>
  <c r="T162" i="1" s="1"/>
  <c r="R161" i="1"/>
  <c r="S161" i="1" s="1"/>
  <c r="T161" i="1" s="1" a="1"/>
  <c r="T161" i="1" s="1"/>
  <c r="R160" i="1"/>
  <c r="S160" i="1" s="1"/>
  <c r="T160" i="1" s="1" a="1"/>
  <c r="T160" i="1" s="1"/>
  <c r="R159" i="1"/>
  <c r="S159" i="1" s="1"/>
  <c r="T159" i="1" s="1" a="1"/>
  <c r="T159" i="1" s="1"/>
  <c r="R158" i="1"/>
  <c r="S158" i="1" s="1"/>
  <c r="T158" i="1" s="1" a="1"/>
  <c r="T158" i="1" s="1"/>
  <c r="R157" i="1"/>
  <c r="S157" i="1" s="1"/>
  <c r="T157" i="1" s="1" a="1"/>
  <c r="T157" i="1" s="1"/>
  <c r="R156" i="1"/>
  <c r="S156" i="1" s="1"/>
  <c r="T156" i="1" s="1" a="1"/>
  <c r="T156" i="1" s="1"/>
  <c r="R155" i="1"/>
  <c r="S155" i="1" s="1"/>
  <c r="T155" i="1" s="1" a="1"/>
  <c r="T155" i="1" s="1"/>
  <c r="R154" i="1"/>
  <c r="S154" i="1" s="1"/>
  <c r="T154" i="1" s="1" a="1"/>
  <c r="T154" i="1" s="1"/>
  <c r="R153" i="1"/>
  <c r="S153" i="1" s="1"/>
  <c r="T153" i="1" s="1" a="1"/>
  <c r="T153" i="1" s="1"/>
  <c r="R152" i="1"/>
  <c r="S152" i="1" s="1"/>
  <c r="T152" i="1" s="1" a="1"/>
  <c r="T152" i="1" s="1"/>
  <c r="R151" i="1"/>
  <c r="S151" i="1" s="1"/>
  <c r="T151" i="1" s="1" a="1"/>
  <c r="T151" i="1" s="1"/>
  <c r="R150" i="1"/>
  <c r="S150" i="1" s="1"/>
  <c r="T150" i="1" s="1" a="1"/>
  <c r="T150" i="1" s="1"/>
  <c r="R149" i="1"/>
  <c r="S149" i="1" s="1"/>
  <c r="T149" i="1" s="1" a="1"/>
  <c r="T149" i="1" s="1"/>
  <c r="R148" i="1"/>
  <c r="S148" i="1" s="1"/>
  <c r="T148" i="1" s="1" a="1"/>
  <c r="T148" i="1" s="1"/>
  <c r="R147" i="1"/>
  <c r="S147" i="1" s="1"/>
  <c r="T147" i="1" s="1" a="1"/>
  <c r="T147" i="1" s="1"/>
  <c r="R146" i="1"/>
  <c r="S146" i="1" s="1"/>
  <c r="T146" i="1" s="1" a="1"/>
  <c r="T146" i="1" s="1"/>
  <c r="R145" i="1"/>
  <c r="S145" i="1" s="1"/>
  <c r="T145" i="1" s="1" a="1"/>
  <c r="T145" i="1" s="1"/>
  <c r="R144" i="1"/>
  <c r="S144" i="1" s="1"/>
  <c r="T144" i="1" s="1" a="1"/>
  <c r="T144" i="1" s="1"/>
  <c r="R143" i="1"/>
  <c r="S143" i="1" s="1"/>
  <c r="T143" i="1" s="1" a="1"/>
  <c r="T143" i="1" s="1"/>
  <c r="R142" i="1"/>
  <c r="S142" i="1" s="1"/>
  <c r="T142" i="1" s="1" a="1"/>
  <c r="T142" i="1" s="1"/>
  <c r="R141" i="1"/>
  <c r="S141" i="1" s="1"/>
  <c r="T141" i="1" s="1" a="1"/>
  <c r="T141" i="1" s="1"/>
  <c r="R140" i="1"/>
  <c r="S140" i="1" s="1"/>
  <c r="T140" i="1" s="1" a="1"/>
  <c r="T140" i="1" s="1"/>
  <c r="R139" i="1"/>
  <c r="S139" i="1" s="1"/>
  <c r="T139" i="1" s="1" a="1"/>
  <c r="T139" i="1" s="1"/>
  <c r="R138" i="1"/>
  <c r="S138" i="1" s="1"/>
  <c r="T138" i="1" s="1" a="1"/>
  <c r="T138" i="1" s="1"/>
  <c r="R137" i="1"/>
  <c r="S137" i="1" s="1"/>
  <c r="T137" i="1" s="1" a="1"/>
  <c r="T137" i="1" s="1"/>
  <c r="R136" i="1"/>
  <c r="S136" i="1" s="1"/>
  <c r="T136" i="1" s="1" a="1"/>
  <c r="T136" i="1" s="1"/>
  <c r="R135" i="1"/>
  <c r="S135" i="1" s="1"/>
  <c r="T135" i="1" s="1" a="1"/>
  <c r="T135" i="1" s="1"/>
  <c r="R134" i="1"/>
  <c r="S134" i="1" s="1"/>
  <c r="T134" i="1" s="1" a="1"/>
  <c r="T134" i="1" s="1"/>
  <c r="R133" i="1"/>
  <c r="S133" i="1" s="1"/>
  <c r="T133" i="1" s="1" a="1"/>
  <c r="T133" i="1" s="1"/>
  <c r="R132" i="1"/>
  <c r="S132" i="1" s="1"/>
  <c r="T132" i="1" s="1" a="1"/>
  <c r="T132" i="1" s="1"/>
  <c r="R131" i="1"/>
  <c r="S131" i="1" s="1"/>
  <c r="T131" i="1" s="1" a="1"/>
  <c r="T131" i="1" s="1"/>
  <c r="R130" i="1"/>
  <c r="S130" i="1" s="1"/>
  <c r="T130" i="1" s="1" a="1"/>
  <c r="T130" i="1" s="1"/>
  <c r="R129" i="1"/>
  <c r="S129" i="1" s="1"/>
  <c r="T129" i="1" s="1" a="1"/>
  <c r="T129" i="1" s="1"/>
  <c r="R128" i="1"/>
  <c r="S128" i="1" s="1"/>
  <c r="T128" i="1" s="1" a="1"/>
  <c r="T128" i="1" s="1"/>
  <c r="R127" i="1"/>
  <c r="S127" i="1" s="1"/>
  <c r="T127" i="1" s="1" a="1"/>
  <c r="T127" i="1" s="1"/>
  <c r="R126" i="1"/>
  <c r="S126" i="1" s="1"/>
  <c r="T126" i="1" s="1" a="1"/>
  <c r="T126" i="1" s="1"/>
  <c r="R125" i="1"/>
  <c r="S125" i="1" s="1"/>
  <c r="T125" i="1" s="1" a="1"/>
  <c r="T125" i="1" s="1"/>
  <c r="R124" i="1"/>
  <c r="S124" i="1" s="1"/>
  <c r="T124" i="1" s="1" a="1"/>
  <c r="T124" i="1" s="1"/>
  <c r="R123" i="1"/>
  <c r="S123" i="1" s="1"/>
  <c r="T123" i="1" s="1" a="1"/>
  <c r="T123" i="1" s="1"/>
  <c r="R122" i="1"/>
  <c r="S122" i="1" s="1"/>
  <c r="T122" i="1" s="1" a="1"/>
  <c r="T122" i="1" s="1"/>
  <c r="R121" i="1"/>
  <c r="S121" i="1" s="1"/>
  <c r="T121" i="1" s="1" a="1"/>
  <c r="T121" i="1" s="1"/>
  <c r="R120" i="1"/>
  <c r="S120" i="1" s="1"/>
  <c r="T120" i="1" s="1" a="1"/>
  <c r="T120" i="1" s="1"/>
  <c r="R119" i="1"/>
  <c r="S119" i="1" s="1"/>
  <c r="T119" i="1" s="1" a="1"/>
  <c r="T119" i="1" s="1"/>
  <c r="R118" i="1"/>
  <c r="S118" i="1" s="1"/>
  <c r="T118" i="1" s="1" a="1"/>
  <c r="T118" i="1" s="1"/>
  <c r="R117" i="1"/>
  <c r="S117" i="1" s="1"/>
  <c r="T117" i="1" s="1" a="1"/>
  <c r="T117" i="1" s="1"/>
  <c r="R116" i="1"/>
  <c r="S116" i="1" s="1"/>
  <c r="T116" i="1" s="1" a="1"/>
  <c r="T116" i="1" s="1"/>
  <c r="R115" i="1"/>
  <c r="S115" i="1" s="1"/>
  <c r="T115" i="1" s="1" a="1"/>
  <c r="T115" i="1" s="1"/>
  <c r="R114" i="1"/>
  <c r="S114" i="1" s="1"/>
  <c r="T114" i="1" s="1" a="1"/>
  <c r="T114" i="1" s="1"/>
  <c r="R113" i="1"/>
  <c r="S113" i="1" s="1"/>
  <c r="T113" i="1" s="1" a="1"/>
  <c r="T113" i="1" s="1"/>
  <c r="R112" i="1"/>
  <c r="S112" i="1" s="1"/>
  <c r="T112" i="1" s="1" a="1"/>
  <c r="T112" i="1" s="1"/>
  <c r="R111" i="1"/>
  <c r="S111" i="1" s="1"/>
  <c r="T111" i="1" s="1" a="1"/>
  <c r="T111" i="1" s="1"/>
  <c r="R110" i="1"/>
  <c r="S110" i="1" s="1"/>
  <c r="T110" i="1" s="1" a="1"/>
  <c r="T110" i="1" s="1"/>
  <c r="R109" i="1"/>
  <c r="S109" i="1" s="1"/>
  <c r="T109" i="1" s="1" a="1"/>
  <c r="T109" i="1" s="1"/>
  <c r="R108" i="1"/>
  <c r="S108" i="1" s="1"/>
  <c r="T108" i="1" s="1" a="1"/>
  <c r="T108" i="1" s="1"/>
  <c r="R107" i="1"/>
  <c r="S107" i="1" s="1"/>
  <c r="T107" i="1" s="1" a="1"/>
  <c r="T107" i="1" s="1"/>
  <c r="R106" i="1"/>
  <c r="S106" i="1" s="1"/>
  <c r="T106" i="1" s="1" a="1"/>
  <c r="T106" i="1" s="1"/>
  <c r="R105" i="1"/>
  <c r="S105" i="1" s="1"/>
  <c r="T105" i="1" s="1" a="1"/>
  <c r="T105" i="1" s="1"/>
  <c r="R104" i="1"/>
  <c r="S104" i="1" s="1"/>
  <c r="T104" i="1" s="1" a="1"/>
  <c r="T104" i="1" s="1"/>
  <c r="R103" i="1"/>
  <c r="S103" i="1" s="1"/>
  <c r="T103" i="1" s="1" a="1"/>
  <c r="T103" i="1" s="1"/>
  <c r="R102" i="1"/>
  <c r="S102" i="1" s="1"/>
  <c r="T102" i="1" s="1" a="1"/>
  <c r="T102" i="1" s="1"/>
  <c r="R101" i="1"/>
  <c r="S101" i="1" s="1"/>
  <c r="T101" i="1" s="1" a="1"/>
  <c r="T101" i="1" s="1"/>
  <c r="R100" i="1"/>
  <c r="S100" i="1" s="1"/>
  <c r="T100" i="1" s="1" a="1"/>
  <c r="T100" i="1" s="1"/>
  <c r="R99" i="1"/>
  <c r="S99" i="1" s="1"/>
  <c r="T99" i="1" s="1" a="1"/>
  <c r="T99" i="1" s="1"/>
  <c r="R98" i="1"/>
  <c r="S98" i="1" s="1"/>
  <c r="T98" i="1" s="1" a="1"/>
  <c r="T98" i="1" s="1"/>
  <c r="R97" i="1"/>
  <c r="S97" i="1" s="1"/>
  <c r="T97" i="1" s="1" a="1"/>
  <c r="T97" i="1" s="1"/>
  <c r="R96" i="1"/>
  <c r="S96" i="1" s="1"/>
  <c r="T96" i="1" s="1" a="1"/>
  <c r="T96" i="1" s="1"/>
  <c r="T95" i="1" a="1"/>
  <c r="T95" i="1"/>
  <c r="R95" i="1"/>
  <c r="S95" i="1" s="1"/>
  <c r="T94" i="1" a="1"/>
  <c r="T94" i="1"/>
  <c r="R94" i="1"/>
  <c r="S94" i="1" s="1"/>
  <c r="R93" i="1"/>
  <c r="S93" i="1" s="1"/>
  <c r="T93" i="1" s="1" a="1"/>
  <c r="T93" i="1" s="1"/>
  <c r="R92" i="1"/>
  <c r="S92" i="1" s="1"/>
  <c r="T92" i="1" s="1" a="1"/>
  <c r="T92" i="1" s="1"/>
  <c r="R91" i="1"/>
  <c r="S91" i="1" s="1"/>
  <c r="T91" i="1" s="1" a="1"/>
  <c r="T91" i="1" s="1"/>
  <c r="R90" i="1"/>
  <c r="S90" i="1" s="1"/>
  <c r="T90" i="1" s="1" a="1"/>
  <c r="T90" i="1" s="1"/>
  <c r="R89" i="1"/>
  <c r="S89" i="1" s="1"/>
  <c r="T89" i="1" s="1" a="1"/>
  <c r="T89" i="1" s="1"/>
  <c r="T88" i="1" a="1"/>
  <c r="T88" i="1"/>
  <c r="R88" i="1"/>
  <c r="S88" i="1" s="1"/>
  <c r="R87" i="1"/>
  <c r="S87" i="1" s="1"/>
  <c r="T87" i="1" s="1" a="1"/>
  <c r="T87" i="1" s="1"/>
  <c r="R86" i="1"/>
  <c r="S86" i="1" s="1"/>
  <c r="T86" i="1" s="1" a="1"/>
  <c r="T86" i="1" s="1"/>
  <c r="R85" i="1"/>
  <c r="S85" i="1" s="1"/>
  <c r="T85" i="1" s="1" a="1"/>
  <c r="T85" i="1" s="1"/>
  <c r="R84" i="1"/>
  <c r="S84" i="1" s="1"/>
  <c r="T84" i="1" s="1" a="1"/>
  <c r="T84" i="1" s="1"/>
  <c r="R83" i="1"/>
  <c r="S83" i="1" s="1"/>
  <c r="T83" i="1" s="1" a="1"/>
  <c r="T83" i="1" s="1"/>
  <c r="R82" i="1"/>
  <c r="S82" i="1" s="1"/>
  <c r="T82" i="1" s="1" a="1"/>
  <c r="T82" i="1" s="1"/>
  <c r="T81" i="1" a="1"/>
  <c r="T81" i="1"/>
  <c r="R81" i="1"/>
  <c r="S81" i="1" s="1"/>
  <c r="R80" i="1"/>
  <c r="S80" i="1" s="1"/>
  <c r="T80" i="1" s="1" a="1"/>
  <c r="T80" i="1" s="1"/>
  <c r="R79" i="1"/>
  <c r="S79" i="1" s="1"/>
  <c r="T79" i="1" s="1" a="1"/>
  <c r="T79" i="1" s="1"/>
  <c r="R78" i="1"/>
  <c r="S78" i="1" s="1"/>
  <c r="T78" i="1" s="1" a="1"/>
  <c r="T78" i="1" s="1"/>
  <c r="R77" i="1"/>
  <c r="S77" i="1" s="1"/>
  <c r="T77" i="1" s="1" a="1"/>
  <c r="T77" i="1" s="1"/>
  <c r="R76" i="1"/>
  <c r="S76" i="1" s="1"/>
  <c r="T76" i="1" s="1" a="1"/>
  <c r="T76" i="1" s="1"/>
  <c r="R75" i="1"/>
  <c r="S75" i="1" s="1"/>
  <c r="T75" i="1" s="1" a="1"/>
  <c r="T75" i="1" s="1"/>
  <c r="R74" i="1"/>
  <c r="S74" i="1" s="1"/>
  <c r="T74" i="1" s="1" a="1"/>
  <c r="T74" i="1" s="1"/>
  <c r="T73" i="1" a="1"/>
  <c r="T73" i="1"/>
  <c r="R73" i="1"/>
  <c r="S73" i="1" s="1"/>
  <c r="R72" i="1"/>
  <c r="S72" i="1" s="1"/>
  <c r="T72" i="1" s="1" a="1"/>
  <c r="T72" i="1" s="1"/>
  <c r="T71" i="1" a="1"/>
  <c r="T71" i="1"/>
  <c r="R71" i="1"/>
  <c r="S71" i="1" s="1"/>
  <c r="R70" i="1"/>
  <c r="S70" i="1" s="1"/>
  <c r="T70" i="1" s="1" a="1"/>
  <c r="T70" i="1" s="1"/>
  <c r="R69" i="1"/>
  <c r="S69" i="1" s="1"/>
  <c r="T69" i="1" s="1" a="1"/>
  <c r="T69" i="1" s="1"/>
  <c r="R68" i="1"/>
  <c r="S68" i="1" s="1"/>
  <c r="T68" i="1" s="1" a="1"/>
  <c r="T68" i="1" s="1"/>
  <c r="R67" i="1"/>
  <c r="S67" i="1" s="1"/>
  <c r="T67" i="1" s="1" a="1"/>
  <c r="T67" i="1" s="1"/>
  <c r="R66" i="1"/>
  <c r="S66" i="1" s="1"/>
  <c r="T66" i="1" s="1" a="1"/>
  <c r="T66" i="1" s="1"/>
  <c r="R65" i="1"/>
  <c r="S65" i="1" s="1"/>
  <c r="T65" i="1" s="1" a="1"/>
  <c r="T65" i="1" s="1"/>
  <c r="R64" i="1"/>
  <c r="S64" i="1" s="1"/>
  <c r="T64" i="1" s="1" a="1"/>
  <c r="T64" i="1" s="1"/>
  <c r="R63" i="1"/>
  <c r="S63" i="1" s="1"/>
  <c r="T63" i="1" s="1" a="1"/>
  <c r="T63" i="1" s="1"/>
  <c r="R62" i="1"/>
  <c r="S62" i="1" s="1"/>
  <c r="T62" i="1" s="1" a="1"/>
  <c r="T62" i="1" s="1"/>
  <c r="T61" i="1" a="1"/>
  <c r="T61" i="1"/>
  <c r="R61" i="1"/>
  <c r="S61" i="1" s="1"/>
  <c r="R60" i="1"/>
  <c r="S60" i="1" s="1"/>
  <c r="T60" i="1" s="1" a="1"/>
  <c r="T60" i="1" s="1"/>
  <c r="R59" i="1"/>
  <c r="S59" i="1" s="1"/>
  <c r="T59" i="1" s="1" a="1"/>
  <c r="T59" i="1" s="1"/>
  <c r="R58" i="1"/>
  <c r="S58" i="1" s="1"/>
  <c r="T58" i="1" s="1" a="1"/>
  <c r="T58" i="1" s="1"/>
  <c r="R57" i="1"/>
  <c r="S57" i="1" s="1"/>
  <c r="T57" i="1" s="1" a="1"/>
  <c r="T57" i="1" s="1"/>
  <c r="R56" i="1"/>
  <c r="S56" i="1" s="1"/>
  <c r="T56" i="1" s="1" a="1"/>
  <c r="T56" i="1" s="1"/>
  <c r="T55" i="1" a="1"/>
  <c r="T55" i="1"/>
  <c r="R55" i="1"/>
  <c r="S55" i="1" s="1"/>
  <c r="R54" i="1"/>
  <c r="S54" i="1" s="1"/>
  <c r="T54" i="1" s="1" a="1"/>
  <c r="T54" i="1" s="1"/>
  <c r="R53" i="1"/>
  <c r="S53" i="1" s="1"/>
  <c r="T53" i="1" s="1" a="1"/>
  <c r="T53" i="1" s="1"/>
  <c r="R52" i="1"/>
  <c r="S52" i="1" s="1"/>
  <c r="T52" i="1" s="1" a="1"/>
  <c r="T52" i="1" s="1"/>
  <c r="R51" i="1"/>
  <c r="S51" i="1" s="1"/>
  <c r="T51" i="1" s="1" a="1"/>
  <c r="T51" i="1" s="1"/>
  <c r="R50" i="1"/>
  <c r="S50" i="1" s="1"/>
  <c r="T50" i="1" s="1" a="1"/>
  <c r="T50" i="1" s="1"/>
  <c r="T49" i="1" a="1"/>
  <c r="T49" i="1"/>
  <c r="R49" i="1"/>
  <c r="S49" i="1" s="1"/>
  <c r="T48" i="1" a="1"/>
  <c r="T48" i="1"/>
  <c r="R48" i="1"/>
  <c r="S48" i="1" s="1"/>
  <c r="R47" i="1"/>
  <c r="S47" i="1" s="1"/>
  <c r="T47" i="1" s="1" a="1"/>
  <c r="T47" i="1" s="1"/>
  <c r="T46" i="1" a="1"/>
  <c r="T46" i="1"/>
  <c r="R46" i="1"/>
  <c r="S46" i="1" s="1"/>
  <c r="R45" i="1"/>
  <c r="S45" i="1" s="1"/>
  <c r="T45" i="1" s="1" a="1"/>
  <c r="T45" i="1" s="1"/>
  <c r="R44" i="1"/>
  <c r="S44" i="1" s="1"/>
  <c r="T44" i="1" s="1" a="1"/>
  <c r="T44" i="1" s="1"/>
  <c r="R43" i="1"/>
  <c r="S43" i="1" s="1"/>
  <c r="T43" i="1" s="1" a="1"/>
  <c r="T43" i="1" s="1"/>
  <c r="R42" i="1"/>
  <c r="S42" i="1" s="1"/>
  <c r="T42" i="1" s="1" a="1"/>
  <c r="T42" i="1" s="1"/>
  <c r="T41" i="1" a="1"/>
  <c r="T41" i="1"/>
  <c r="R41" i="1"/>
  <c r="T40" i="1" a="1"/>
  <c r="T40" i="1"/>
  <c r="R40" i="1"/>
  <c r="S40" i="1" s="1"/>
  <c r="R39" i="1"/>
  <c r="S39" i="1" s="1"/>
  <c r="T39" i="1" s="1" a="1"/>
  <c r="T39" i="1" s="1"/>
  <c r="R38" i="1"/>
  <c r="S38" i="1" s="1"/>
  <c r="R37" i="1"/>
  <c r="S37" i="1" s="1"/>
  <c r="T37" i="1" s="1"/>
  <c r="R36" i="1"/>
  <c r="S36" i="1" s="1"/>
  <c r="T36" i="1" s="1" a="1"/>
  <c r="T36" i="1" s="1"/>
  <c r="R35" i="1"/>
  <c r="S35" i="1" s="1"/>
  <c r="T35" i="1" s="1" a="1"/>
  <c r="T35" i="1" s="1"/>
  <c r="R34" i="1"/>
  <c r="S34" i="1" s="1"/>
  <c r="T34" i="1" s="1" a="1"/>
  <c r="T34" i="1" s="1"/>
  <c r="R33" i="1"/>
  <c r="S33" i="1" s="1"/>
  <c r="T33" i="1" s="1" a="1"/>
  <c r="T33" i="1" s="1"/>
  <c r="R32" i="1"/>
  <c r="S32" i="1" s="1"/>
  <c r="T32" i="1" s="1" a="1"/>
  <c r="T32" i="1" s="1"/>
  <c r="R31" i="1"/>
  <c r="S31" i="1" s="1"/>
  <c r="T31" i="1" s="1" a="1"/>
  <c r="T31" i="1" s="1"/>
  <c r="R30" i="1"/>
  <c r="S30" i="1" s="1"/>
  <c r="T30" i="1" s="1" a="1"/>
  <c r="T30" i="1" s="1"/>
  <c r="R29" i="1"/>
  <c r="S29" i="1" s="1"/>
  <c r="T29" i="1" s="1" a="1"/>
  <c r="T29" i="1" s="1"/>
  <c r="R28" i="1"/>
  <c r="S28" i="1" s="1"/>
  <c r="T28" i="1" s="1" a="1"/>
  <c r="T28" i="1" s="1"/>
  <c r="R27" i="1"/>
  <c r="S27" i="1" s="1"/>
  <c r="T27" i="1" s="1" a="1"/>
  <c r="T27" i="1" s="1"/>
  <c r="R26" i="1"/>
  <c r="S26" i="1" s="1"/>
  <c r="T26" i="1" s="1" a="1"/>
  <c r="T26" i="1" s="1"/>
  <c r="R25" i="1"/>
  <c r="S25" i="1" s="1"/>
  <c r="T25" i="1" s="1" a="1"/>
  <c r="T25" i="1" s="1"/>
  <c r="R24" i="1"/>
  <c r="S24" i="1" s="1"/>
  <c r="T24" i="1" s="1" a="1"/>
  <c r="T24" i="1" s="1"/>
  <c r="R23" i="1"/>
  <c r="S23" i="1" s="1"/>
  <c r="T23" i="1" s="1" a="1"/>
  <c r="T23" i="1" s="1"/>
  <c r="R22" i="1"/>
  <c r="S22" i="1" s="1"/>
  <c r="T22" i="1" s="1" a="1"/>
  <c r="T22" i="1" s="1"/>
  <c r="R21" i="1"/>
  <c r="S21" i="1" s="1"/>
  <c r="T21" i="1" s="1" a="1"/>
  <c r="T21" i="1" s="1"/>
  <c r="R20" i="1"/>
  <c r="S20" i="1" s="1"/>
  <c r="T20" i="1" s="1" a="1"/>
  <c r="T20" i="1" s="1"/>
  <c r="R19" i="1"/>
  <c r="S19" i="1" s="1"/>
  <c r="T19" i="1" s="1"/>
  <c r="R18" i="1"/>
  <c r="S18" i="1" s="1"/>
  <c r="T18" i="1" s="1"/>
  <c r="R17" i="1"/>
  <c r="S17" i="1" s="1"/>
  <c r="T17" i="1" s="1" a="1"/>
  <c r="T17" i="1" s="1"/>
  <c r="T16" i="1" a="1"/>
  <c r="T16" i="1"/>
  <c r="R16" i="1"/>
  <c r="S16" i="1" s="1"/>
  <c r="R15" i="1"/>
  <c r="S15" i="1" s="1"/>
  <c r="T15" i="1" s="1" a="1"/>
  <c r="T15" i="1" s="1"/>
  <c r="R14" i="1"/>
  <c r="S14" i="1" s="1"/>
  <c r="T14" i="1" s="1" a="1"/>
  <c r="T14" i="1" s="1"/>
  <c r="N287" i="1" l="1"/>
  <c r="R283" i="1"/>
  <c r="S41" i="1"/>
  <c r="S283" i="1" s="1"/>
  <c r="T38" i="1" a="1"/>
  <c r="T38" i="1" s="1"/>
  <c r="T283" i="1" s="1"/>
</calcChain>
</file>

<file path=xl/comments1.xml><?xml version="1.0" encoding="utf-8"?>
<comments xmlns="http://schemas.openxmlformats.org/spreadsheetml/2006/main">
  <authors>
    <author>Ilka Gonzalez</author>
  </authors>
  <commentList>
    <comment ref="N12" authorId="0" shapeId="0">
      <text>
        <r>
          <rPr>
            <b/>
            <sz val="9"/>
            <rFont val="Tahoma"/>
            <family val="2"/>
          </rPr>
          <t>Ilka Gonzalez:</t>
        </r>
        <r>
          <rPr>
            <sz val="9"/>
            <rFont val="Tahoma"/>
            <family val="2"/>
          </rPr>
          <t xml:space="preserve">
Medido en días. Ej. Actividad enero 2017= 30 d. Se realiza el 15 de Febrero, tiempo de ejecución=45 dias</t>
        </r>
      </text>
    </comment>
    <comment ref="R13" authorId="0" shapeId="0">
      <text>
        <r>
          <rPr>
            <b/>
            <sz val="9"/>
            <rFont val="Tahoma"/>
            <family val="2"/>
          </rPr>
          <t>Ilka Gonzalez:</t>
        </r>
        <r>
          <rPr>
            <sz val="9"/>
            <rFont val="Tahoma"/>
            <family val="2"/>
          </rPr>
          <t xml:space="preserve">
g=b/a * 100</t>
        </r>
      </text>
    </comment>
    <comment ref="S13" authorId="0" shapeId="0">
      <text>
        <r>
          <rPr>
            <b/>
            <sz val="9"/>
            <rFont val="Tahoma"/>
            <family val="2"/>
          </rPr>
          <t>Ilka Gonzalez:</t>
        </r>
        <r>
          <rPr>
            <sz val="9"/>
            <rFont val="Tahoma"/>
            <family val="2"/>
          </rPr>
          <t xml:space="preserve">
h= g * c/d</t>
        </r>
      </text>
    </comment>
    <comment ref="T13" authorId="0" shapeId="0">
      <text>
        <r>
          <rPr>
            <b/>
            <sz val="9"/>
            <rFont val="Tahoma"/>
            <family val="2"/>
          </rPr>
          <t>Ilka Gonzalez:</t>
        </r>
        <r>
          <rPr>
            <sz val="9"/>
            <rFont val="Tahoma"/>
            <family val="2"/>
          </rPr>
          <t xml:space="preserve">
i= h * e/f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<sst xmlns="http://schemas.openxmlformats.org/spreadsheetml/2006/main" count="679" uniqueCount="339">
  <si>
    <t>Matriz de Evaluación de POA</t>
  </si>
  <si>
    <t>DPD-FO-011  Versión: 03</t>
  </si>
  <si>
    <t>Fecha de aprobación: 11/12/2023</t>
  </si>
  <si>
    <t>Actividades Programadas del Plan Operativo Anual</t>
  </si>
  <si>
    <t xml:space="preserve">  </t>
  </si>
  <si>
    <t xml:space="preserve">DCSNS/ORS/EES: </t>
  </si>
  <si>
    <t>Hospital Provincial Dr. Francisco A. Gonzalvo</t>
  </si>
  <si>
    <t xml:space="preserve">Trimestre : </t>
  </si>
  <si>
    <t>Octubre-diciembre</t>
  </si>
  <si>
    <t xml:space="preserve">Año: </t>
  </si>
  <si>
    <t>Meta</t>
  </si>
  <si>
    <t>Tiempo</t>
  </si>
  <si>
    <t>Gasto</t>
  </si>
  <si>
    <t>Indicadores</t>
  </si>
  <si>
    <t>Observaciones/ Razones de la desviación</t>
  </si>
  <si>
    <t>Reprogramada</t>
  </si>
  <si>
    <t>Resultado</t>
  </si>
  <si>
    <t>Producto</t>
  </si>
  <si>
    <t>Área responsable de ejecución</t>
  </si>
  <si>
    <t>Código</t>
  </si>
  <si>
    <t>Nombre Actividad</t>
  </si>
  <si>
    <t>Medios de Verificación 1</t>
  </si>
  <si>
    <t>Medios de Verificación2</t>
  </si>
  <si>
    <t>Medios de Verificación3</t>
  </si>
  <si>
    <t>Fecha de Programada de la actividad</t>
  </si>
  <si>
    <r>
      <rPr>
        <b/>
        <sz val="14"/>
        <color theme="0"/>
        <rFont val="Rockwell"/>
        <charset val="134"/>
      </rPr>
      <t xml:space="preserve">Estatus
</t>
    </r>
    <r>
      <rPr>
        <b/>
        <sz val="12"/>
        <color theme="0"/>
        <rFont val="Rockwell"/>
        <charset val="134"/>
      </rPr>
      <t>(Reprogramación)</t>
    </r>
  </si>
  <si>
    <t>P (a)</t>
  </si>
  <si>
    <t>E (b)</t>
  </si>
  <si>
    <t>P (c)</t>
  </si>
  <si>
    <t>E (d)</t>
  </si>
  <si>
    <t>P (e)</t>
  </si>
  <si>
    <t>E (f)</t>
  </si>
  <si>
    <t xml:space="preserve">Efectividad </t>
  </si>
  <si>
    <t xml:space="preserve">Eficacia               </t>
  </si>
  <si>
    <t xml:space="preserve">Eficiencia  </t>
  </si>
  <si>
    <t xml:space="preserve">1.1.1.1 Mejora del suministro y abastecimiento de medicamentos </t>
  </si>
  <si>
    <t>Medicamentos e Insumos</t>
  </si>
  <si>
    <t>1.1.1.1.01</t>
  </si>
  <si>
    <t>Reunión Comité Farmaco Terapeutico (CFT) Hospitalario y promoción del uso racional de los medicamentos</t>
  </si>
  <si>
    <t>Listado de participación</t>
  </si>
  <si>
    <t>Minuta</t>
  </si>
  <si>
    <t>Fotos</t>
  </si>
  <si>
    <t>Octubre</t>
  </si>
  <si>
    <t>1.1.1.2  Ampliación y mejora de la provisión de servicios de apoyo diagnóstico  y laboratorio</t>
  </si>
  <si>
    <t>Laboratorio e Imágenes</t>
  </si>
  <si>
    <t>1.1.1.2.01</t>
  </si>
  <si>
    <t>Supervisión para verificación de stock de insumos</t>
  </si>
  <si>
    <t>Informe</t>
  </si>
  <si>
    <t>Diciembre</t>
  </si>
  <si>
    <t>1.1.1.2.04</t>
  </si>
  <si>
    <t>Digitalización de las pruebas y resultados</t>
  </si>
  <si>
    <t>Reporte</t>
  </si>
  <si>
    <t>se fracciona 0.10 debe fortalcer el reporte con resultados y anexos</t>
  </si>
  <si>
    <t>1.1.1.2.05</t>
  </si>
  <si>
    <t>Cumplimiento acuerdo establecido/ reunión de seguimiento al plan</t>
  </si>
  <si>
    <t>Plan</t>
  </si>
  <si>
    <t>se fracciona 0.10 en la introduccion debe planterar las acciones del plan y el seguimiento de cumplimiento.</t>
  </si>
  <si>
    <r>
      <rPr>
        <sz val="10"/>
        <color rgb="FF000000"/>
        <rFont val="Calibri"/>
        <charset val="134"/>
        <scheme val="minor"/>
      </rPr>
      <t>1.1.1.2</t>
    </r>
    <r>
      <rPr>
        <sz val="10"/>
        <color rgb="FF000000"/>
        <rFont val="Calibri"/>
        <charset val="134"/>
      </rPr>
      <t xml:space="preserve">  </t>
    </r>
    <r>
      <rPr>
        <sz val="10"/>
        <color rgb="FF000000"/>
        <rFont val="Calibri"/>
        <charset val="134"/>
      </rPr>
      <t>Ampliación y mejora de la provisión de servicios de apoyo diagnóstico</t>
    </r>
    <r>
      <rPr>
        <sz val="10"/>
        <color rgb="FF000000"/>
        <rFont val="Calibri"/>
        <charset val="134"/>
      </rPr>
      <t xml:space="preserve">  </t>
    </r>
    <r>
      <rPr>
        <sz val="10"/>
        <color rgb="FF000000"/>
        <rFont val="Calibri"/>
        <charset val="134"/>
      </rPr>
      <t>y laboratorio</t>
    </r>
  </si>
  <si>
    <t>1.1.1.2.06</t>
  </si>
  <si>
    <t>Implementación de ampliación cartera de servicios de acuerdo a complejidad</t>
  </si>
  <si>
    <t>Otros</t>
  </si>
  <si>
    <t>Infolab</t>
  </si>
  <si>
    <t>Noviembre</t>
  </si>
  <si>
    <t>1.1.1.2.07</t>
  </si>
  <si>
    <r>
      <rPr>
        <sz val="10"/>
        <color rgb="FF000000"/>
        <rFont val="Calibri"/>
        <charset val="134"/>
        <scheme val="minor"/>
      </rPr>
      <t>Mantenimiento a los equipos</t>
    </r>
    <r>
      <rPr>
        <sz val="10"/>
        <color rgb="FF000000"/>
        <rFont val="Calibri"/>
        <charset val="134"/>
      </rPr>
      <t xml:space="preserve">  </t>
    </r>
    <r>
      <rPr>
        <sz val="10"/>
        <color rgb="FF000000"/>
        <rFont val="Calibri"/>
        <charset val="134"/>
      </rPr>
      <t>y calibración</t>
    </r>
  </si>
  <si>
    <t>1.1.1.2.08</t>
  </si>
  <si>
    <t>Reunion con DPS para cordinar entrega insumos/ Participación evaluación externa calidad</t>
  </si>
  <si>
    <t>Reporte de calidad</t>
  </si>
  <si>
    <t>Se fracciono porque falto un medio de verificacion.</t>
  </si>
  <si>
    <t>1.1.1.2.09</t>
  </si>
  <si>
    <t>Envío mensual del Infolab</t>
  </si>
  <si>
    <t>Reporte De Infolap</t>
  </si>
  <si>
    <t>Captura de correo enviado a DLI</t>
  </si>
  <si>
    <t>Se fracciono debe fortalecer el informe en la introduccion.</t>
  </si>
  <si>
    <t>1.1.1.2.10</t>
  </si>
  <si>
    <t>Conformacion y/o actualizacion de de comité de medicina transfucional en EES</t>
  </si>
  <si>
    <t>Acta de conformación</t>
  </si>
  <si>
    <t>1.1.2.1 Operaciones de emergencias y gestión de riesgos</t>
  </si>
  <si>
    <t xml:space="preserve">Emergencia </t>
  </si>
  <si>
    <t>1.1.2.1.02</t>
  </si>
  <si>
    <t xml:space="preserve">Socializacion e implementación del RAC-Triaje en las Salas de Emergencias Centros Hospitalarios </t>
  </si>
  <si>
    <t>1.1.2.1.04</t>
  </si>
  <si>
    <t>Sociallizacion e Implementación del procedimiento para la entrega, recibo y reposicion de carro de paro</t>
  </si>
  <si>
    <t>Formulario</t>
  </si>
  <si>
    <t>1.1.2.1.08</t>
  </si>
  <si>
    <r>
      <rPr>
        <sz val="10"/>
        <color rgb="FF000000"/>
        <rFont val="Calibri"/>
        <charset val="134"/>
        <scheme val="minor"/>
      </rPr>
      <t>Simulacro para probar la funcionabilidad de los</t>
    </r>
    <r>
      <rPr>
        <sz val="10"/>
        <color rgb="FF000000"/>
        <rFont val="Calibri"/>
        <charset val="134"/>
      </rPr>
      <t xml:space="preserve">  </t>
    </r>
    <r>
      <rPr>
        <sz val="10"/>
        <color rgb="FF000000"/>
        <rFont val="Calibri"/>
        <charset val="134"/>
      </rPr>
      <t>Planes de</t>
    </r>
    <r>
      <rPr>
        <sz val="10"/>
        <color rgb="FF000000"/>
        <rFont val="Calibri"/>
        <charset val="134"/>
      </rPr>
      <t xml:space="preserve">  </t>
    </r>
    <r>
      <rPr>
        <sz val="10"/>
        <color rgb="FF000000"/>
        <rFont val="Calibri"/>
        <charset val="134"/>
      </rPr>
      <t>Emergencias y Desastres Hospitalarios.</t>
    </r>
  </si>
  <si>
    <t>No se recibe la reprogramacion ya que esta actividad fue cambiada para otra fecha y poder ser presentada.</t>
  </si>
  <si>
    <t>1.1.2.1.09</t>
  </si>
  <si>
    <r>
      <rPr>
        <sz val="10"/>
        <color rgb="FF000000"/>
        <rFont val="Calibri"/>
        <charset val="134"/>
        <scheme val="minor"/>
      </rPr>
      <t>Reunión con el Comite Hospitalario de Emergencias y Desastres para preparar el Operativo de Navidad y Año Nuevo comité de emergencias</t>
    </r>
    <r>
      <rPr>
        <sz val="10"/>
        <color rgb="FF000000"/>
        <rFont val="Calibri"/>
        <charset val="134"/>
      </rPr>
      <t xml:space="preserve"> </t>
    </r>
  </si>
  <si>
    <t>1.1.3.1 Aumento de la provisión de servicios de salud sexual y reproductiva en la Red SNS</t>
  </si>
  <si>
    <t>Materno-Neonatal</t>
  </si>
  <si>
    <t>1.1.3.1.01</t>
  </si>
  <si>
    <t>Planificacion Post Evento Obstetrico en los hospitales priorizados</t>
  </si>
  <si>
    <t>1.1.3.1.02</t>
  </si>
  <si>
    <t xml:space="preserve">Elaboracion de los planes de mejora de la metodología de Observación de la Práctica Clínica (OPC) según los resultados del monitoreo de calidad de los servicios en los CEAS priorizados </t>
  </si>
  <si>
    <t xml:space="preserve">plan </t>
  </si>
  <si>
    <t>Fortalecer la minuta</t>
  </si>
  <si>
    <t>1.1.3.1.03</t>
  </si>
  <si>
    <t>Analisis de los indicadores Maternos Neonatales de la Sala Situacional de los CEAS</t>
  </si>
  <si>
    <t>Matriz Sala Situación Materna-Neonatal</t>
  </si>
  <si>
    <t xml:space="preserve">                           Se fracciono por que debe fortalecer el informe en la introduccion y resultados.</t>
  </si>
  <si>
    <t>1.1.3.1.04</t>
  </si>
  <si>
    <t>Implementacion de la Estrategia Código Rojo en los CEAS priorizados.</t>
  </si>
  <si>
    <t xml:space="preserve">Informe </t>
  </si>
  <si>
    <t>Debe fortalecer el informe en la introduccion y resultados.</t>
  </si>
  <si>
    <t>1.1.3.1.05</t>
  </si>
  <si>
    <t>Elaboración y seguimiento al plan de mejora resultado del monitoreo  del apego a protocolo de atencion en consulta prenatal en los CEAS priorizados.</t>
  </si>
  <si>
    <t>1.1.3.1.06</t>
  </si>
  <si>
    <t>Seguimiento al uso y correcto llenado de la Historia Clinica Perinatal en  los CEAS de SRS Norcentral, Nordeste y Este.</t>
  </si>
  <si>
    <t>Se fracciono porque debe fortalecer los resultados.</t>
  </si>
  <si>
    <t>1.1.3.1.07</t>
  </si>
  <si>
    <t>Elaboración y seguimiento al plan de mejora resultado resultado del monitoreo al apego de los Protocolos de Trastornos Hipertensivos en el embarazo a los CEAS priorizados</t>
  </si>
  <si>
    <t>1.2.2.1 Articulación de la Red SNS</t>
  </si>
  <si>
    <t>Atención a los Usuarios</t>
  </si>
  <si>
    <t>1.2.2.1.01</t>
  </si>
  <si>
    <t>Registro de las referencias y contrareferencias de la Red.</t>
  </si>
  <si>
    <t>1.1.3.1.08</t>
  </si>
  <si>
    <t>Seguimiento a la morbilidad materna extrema</t>
  </si>
  <si>
    <t>Fortalecer el reporte en los resultados especificamente en el analisis de los espedientes evaluados.</t>
  </si>
  <si>
    <t>1.1.3.1.09</t>
  </si>
  <si>
    <t>Seguimiento y reporte de los casos de Sepsis Materna</t>
  </si>
  <si>
    <t>1.2.2.2  Provisión de servicios de Salud Materno, Infantil y Adolescentes de Calidad</t>
  </si>
  <si>
    <r>
      <rPr>
        <sz val="10"/>
        <color rgb="FF000000"/>
        <rFont val="Calibri"/>
        <charset val="134"/>
        <scheme val="minor"/>
      </rPr>
      <t>Pediatría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Calibri"/>
        <charset val="134"/>
      </rPr>
      <t>Neonatología</t>
    </r>
  </si>
  <si>
    <t>1.2.2.2.01</t>
  </si>
  <si>
    <t>Implementación y seguimiento a la Sala Situacional Infanto Adolescente.</t>
  </si>
  <si>
    <r>
      <rPr>
        <sz val="10"/>
        <color rgb="FF000000"/>
        <rFont val="Calibri"/>
        <charset val="134"/>
        <scheme val="minor"/>
      </rPr>
      <t>Informe</t>
    </r>
    <r>
      <rPr>
        <sz val="10"/>
        <color rgb="FF000000"/>
        <rFont val="Calibri"/>
        <charset val="134"/>
      </rPr>
      <t xml:space="preserve"> </t>
    </r>
  </si>
  <si>
    <t>Plan de mejora</t>
  </si>
  <si>
    <t>Pediatría
Neonatología</t>
  </si>
  <si>
    <t>1.2.2.2.04</t>
  </si>
  <si>
    <t>Fortalecimiento en la atención a pacientes criticos (emergencia y UCIP)</t>
  </si>
  <si>
    <t>1.2.2.2.05</t>
  </si>
  <si>
    <t>Fortalecimiento en la atención a NNA asistidos por violencia.</t>
  </si>
  <si>
    <t>1.2.2.2.06</t>
  </si>
  <si>
    <t>Seguimiento a la cobertura de vacunas del recien nacido y la aplicación en menores de 5 años</t>
  </si>
  <si>
    <t>Matriz de vacuna</t>
  </si>
  <si>
    <t>1.2.2.2.07</t>
  </si>
  <si>
    <t xml:space="preserve">Seguimiento al uso y correcto llenado de la Cédula de Salud del niño/niña. </t>
  </si>
  <si>
    <t>1.2.2.2.08</t>
  </si>
  <si>
    <t>Fortalecimiento de las condiciones esenciales para la atención a personas adolescentes</t>
  </si>
  <si>
    <t>En el primer trimestre presentar el Plan y luego en los demás trimestre presentar el seguimiento adjunto al plan en un informe</t>
  </si>
  <si>
    <t>Debe fortalecer el plan en el area de las actividades.</t>
  </si>
  <si>
    <t>1.2.2.2.09</t>
  </si>
  <si>
    <t>Seguimiento a la planificación  a personas adolescentes con énfasis en  Post Evento Obstetrico centrado Métodos de Larga duración.</t>
  </si>
  <si>
    <t>1.2.2.2.10</t>
  </si>
  <si>
    <t>Fortalecimiento de las Unidades de atención integral a personas adolescentes (UAIPA)</t>
  </si>
  <si>
    <t>Listado de participacion</t>
  </si>
  <si>
    <t>Debe fortalecer el informe en el contenido de la informacion.</t>
  </si>
  <si>
    <t>1.3.3.1 Incremento Cobertura de Registro Oportuno de Nacimientos</t>
  </si>
  <si>
    <t>1.3.3.1.01</t>
  </si>
  <si>
    <t>Registro en Linea y a entrega de los Certificados de Nacidos Vivos</t>
  </si>
  <si>
    <t>1.2.3.1 Comités de Salud Hospitalarios (priorizados según Reglamento Hospitalario 434-07)</t>
  </si>
  <si>
    <t>Subdirector Médico</t>
  </si>
  <si>
    <t>1.2.3.1.01</t>
  </si>
  <si>
    <t>Sesiones de los comités hospitalarios</t>
  </si>
  <si>
    <t xml:space="preserve">1.2.4.1 Desarrollo del Programa de Salud Bucal </t>
  </si>
  <si>
    <t>Odontología</t>
  </si>
  <si>
    <t>1.2.4.1.02</t>
  </si>
  <si>
    <t>Desarrollo de plan de acciones para el acondicionamiento de infraestructura, mantenimiento de  equipos y equipamiento de las áreas de odontología  EES</t>
  </si>
  <si>
    <t>1.2.4.1.06</t>
  </si>
  <si>
    <t>Desarrollo del Programa Fomento de la Salud bucal.</t>
  </si>
  <si>
    <t>1.2.5.1 Metodología de la Gestión Productiva</t>
  </si>
  <si>
    <t>Subdirección</t>
  </si>
  <si>
    <t>1.2.5.1.02</t>
  </si>
  <si>
    <t>Elaboración del plan de mejora a partir de los resultados del autodiagnóstico de la MGPSS</t>
  </si>
  <si>
    <t>1.2.5.1.03</t>
  </si>
  <si>
    <t xml:space="preserve"> Implementación del plan de mejora a partir de los resultados del autodiagnóstico de la MGPSS</t>
  </si>
  <si>
    <t>1.3.3.1 Gestión de la Experiencia del Paciente</t>
  </si>
  <si>
    <t>Aplicación de encuestas de satisfacción de usuarios acorde a cuota establecida mensualmente</t>
  </si>
  <si>
    <t>1.3.3.1.02</t>
  </si>
  <si>
    <t>Generación de reporte de nivel de satisfacción de usuarios</t>
  </si>
  <si>
    <t>1.3.3.1.04</t>
  </si>
  <si>
    <t>Seguimiento a la implementación del plan de mejora de la experiencia del paciente</t>
  </si>
  <si>
    <t>1.3.3.1.05</t>
  </si>
  <si>
    <t>1.3.3.1.06</t>
  </si>
  <si>
    <t>Gestión de los buzones de sugerencias (QDRS)</t>
  </si>
  <si>
    <t>1.3.3.2 Continuidad implementacion de la Politica de estandar de los cuidados de enfemeria como indicadores de calidad</t>
  </si>
  <si>
    <t>Enfermería</t>
  </si>
  <si>
    <t>1.3.3.2.02</t>
  </si>
  <si>
    <t>Implementación de los instrumentos de expediente clinico y su aplicación para la mejora en la calidad de los cuidados por encargadas regionales de enfermería</t>
  </si>
  <si>
    <t>1.3.3.2.03</t>
  </si>
  <si>
    <t>Monitoreo de los cuidados que ofrece el personal de enfermería a los usuarios en los EES de la red publica en el ambito ambulatorio y hospitalario</t>
  </si>
  <si>
    <t>Formulario de supervisión</t>
  </si>
  <si>
    <t>1.3.4.1 Monitoreo de la Calidad en los Servicios de Salud</t>
  </si>
  <si>
    <t>Calidad de los Servicios de Salud</t>
  </si>
  <si>
    <t>1.3.4.1.02</t>
  </si>
  <si>
    <t>Ejecución del Plan de Monitoreo Mensual de Expedientes en Adherencia a Protocolos, Guías de Atención y Otras Normativas del MSP</t>
  </si>
  <si>
    <t>registrar los hallazgos de la revision de los expedientes para entender de donde salen las mejoras que alimentan el plan.</t>
  </si>
  <si>
    <t>1.3.4.1.03</t>
  </si>
  <si>
    <t>Elaboración del Reporte de Monitoreo de Expedientes en Adherencia a Protocolos, Guías de Atención y Otras Normativas del MSP</t>
  </si>
  <si>
    <t>se fracciona 0.50 no da detalles de los hallazgos de la reviaion, solo dice que cantidad reviso en cada mes.</t>
  </si>
  <si>
    <t>1.3.4.1.05</t>
  </si>
  <si>
    <t>Seguimiento a la Implementación del Plan de Mejora de Calidad de Servicios (Monitoreados y/o Supervisados por Calidad en los Servicios)</t>
  </si>
  <si>
    <t>1.3.4.2 Prevención y Control del Riesgo Biológico</t>
  </si>
  <si>
    <t>Bioseguridad</t>
  </si>
  <si>
    <t>1.3.4.2.01</t>
  </si>
  <si>
    <t>Reuniones Ordinarias de los siguientes Comités: 
* Comité de Prevención y Control de Infecciones Asociadas a la Atención (IAAS)
* Comité de Bioseguridad
* Comité Ambiental de Higiene y Desechos Hospitalarios</t>
  </si>
  <si>
    <t>1.3.4.2.02</t>
  </si>
  <si>
    <t xml:space="preserve"> Autoevaluación de los procesos de Bioseguridad, Control de Infecciones e Higiene y Desechos Hospitalarios</t>
  </si>
  <si>
    <t>otros</t>
  </si>
  <si>
    <t>Se fracciono por campos vacios.</t>
  </si>
  <si>
    <t>1.3.4.2.04</t>
  </si>
  <si>
    <t>Seguimiento a la Implementación del Plan de Mejora de Bioseguridad, Control de Infecciones e Higiene y Desechos Hospitalarios</t>
  </si>
  <si>
    <t>Se fracciono por campos vacios, desglosar los hallazgos en el desarrollo.</t>
  </si>
  <si>
    <t>Centros Hospitalarios</t>
  </si>
  <si>
    <t>1.3.4.2.05</t>
  </si>
  <si>
    <t>Elaboración de los planes de mejora a partir de los resultados de evaluacion de procesos de bioseguridad hospitalaria</t>
  </si>
  <si>
    <t xml:space="preserve">Plan </t>
  </si>
  <si>
    <t>1.3.4.2.06</t>
  </si>
  <si>
    <t>Notificación oportuna de las enfermedades bajo vigilancia epidemiológica</t>
  </si>
  <si>
    <t>1.3.4.3 Seguimiento a la Habilitación de los Servicios de Salud</t>
  </si>
  <si>
    <t>1.3.4.3.03</t>
  </si>
  <si>
    <t>Seguimiento a la implementación de las mejoras priorizadas de habilitación</t>
  </si>
  <si>
    <t>2.1.1.1 Programa Cuidados de enfermería en plataforma de capacitación</t>
  </si>
  <si>
    <t>2.1.1.1.01</t>
  </si>
  <si>
    <t>Capacitación Estandar Proceso de Atención de Enfermería en el ámbito ambulatorio y hospitalario</t>
  </si>
  <si>
    <t>Agenda</t>
  </si>
  <si>
    <t>2.1.1.1.02</t>
  </si>
  <si>
    <t>Capacitaciones de Liderazgo y Gestión por las encargadas regionales de enfermería en los EES</t>
  </si>
  <si>
    <t xml:space="preserve">2.1.2 Programas de desarrollo de competencias técnicas y habilidades blandas. </t>
  </si>
  <si>
    <t>Recursos Humanos )RRHH)</t>
  </si>
  <si>
    <t xml:space="preserve"> 2.1.2.1.01</t>
  </si>
  <si>
    <t>Ejecución Plan de Capacitación -2025.</t>
  </si>
  <si>
    <t>Plan de Capacitación CEAS 2025, listado de asistencia, Informe trimestral de capacitación. Captura de correo enviado Recursos Humanos de la Oficina Regional .</t>
  </si>
  <si>
    <t>Se reprogramada debido a que la encargada es de nuevo ingreso.</t>
  </si>
  <si>
    <t>2.1.2.1.03</t>
  </si>
  <si>
    <t>Elaboración del Plan de Capacitación CEASS-2026.</t>
  </si>
  <si>
    <t>Plan de Capacitación 2026.</t>
  </si>
  <si>
    <t xml:space="preserve">2.2.2 Desarrollados e implementados los aspectos de gestión relacionados con seguridad y salud en el trabajo. </t>
  </si>
  <si>
    <t>2.2.2.1.01</t>
  </si>
  <si>
    <t>Implementación del Sistema de Seguridad y Salud en la Administración Pública (SISTAP).</t>
  </si>
  <si>
    <t>Informes</t>
  </si>
  <si>
    <t>2.2.2.1.02</t>
  </si>
  <si>
    <t xml:space="preserve">Evaluación, seguimiento del personal con licencias recurrentes y los enviados a auditoria médica . </t>
  </si>
  <si>
    <t xml:space="preserve">Informe de evaluación, seguimiento del personal con licencias recurrentes y los enviados a auditoria médica . </t>
  </si>
  <si>
    <t>2.2.2.1.03</t>
  </si>
  <si>
    <t xml:space="preserve">Seguimiento e investigación de accidentes y enfermedades laborales. </t>
  </si>
  <si>
    <t>2.2.2.1.04</t>
  </si>
  <si>
    <t>Gestión de subsidios por enfermedad común.</t>
  </si>
  <si>
    <t xml:space="preserve">
Matriz, reporte del registro  SISALRIL. 
</t>
  </si>
  <si>
    <t xml:space="preserve">Desglosar en el reporte las enfermedades que aparecen en el mes. </t>
  </si>
  <si>
    <t xml:space="preserve">2.3.1.1 Levantamiento de necesidades de personal para cubrir vacantes actuales y nuevos recursos. </t>
  </si>
  <si>
    <t>2.3.1.1.01</t>
  </si>
  <si>
    <t xml:space="preserve">Reporte  trimestral de la dotación de acuerdo a las estructuras aprobadas del establecimientos. </t>
  </si>
  <si>
    <t>Reporte consolidado (fisico y digital en formato de Excel)</t>
  </si>
  <si>
    <t>2.3.1.1.02</t>
  </si>
  <si>
    <t xml:space="preserve"> Validación de estatus de los perfiles de los colaboradores activos en nómina.</t>
  </si>
  <si>
    <t>Listados de participantes
Reporte trimestral (Físico y digital en formato de Excel).</t>
  </si>
  <si>
    <t>3.1.1.1 Transparencia de la Gestión y Participación Ciudadana</t>
  </si>
  <si>
    <t>OAI</t>
  </si>
  <si>
    <t>3.1.1.1.01</t>
  </si>
  <si>
    <t>Actualización del portal de transparencia</t>
  </si>
  <si>
    <t>Captura de imágenes</t>
  </si>
  <si>
    <t>Julio-Septiembre</t>
  </si>
  <si>
    <t>3.1.1.1.02</t>
  </si>
  <si>
    <t>Levantamiento de las necesidades de la OAI</t>
  </si>
  <si>
    <t>3.1.1.1.03</t>
  </si>
  <si>
    <t>Capacitación en la Ley 200-04 y la Resolución No. 002-21de la Dirección General de Etica e Integridad Gubernamental</t>
  </si>
  <si>
    <t>3.1.1.1.04</t>
  </si>
  <si>
    <t>Capacitación en el Sistema Nacional de Atención Ciudadana 311</t>
  </si>
  <si>
    <t>3.1.1.1.05</t>
  </si>
  <si>
    <t>Capacitación sobre declaración jurada de bienes, dirigida al personal que le corresponda pesentarla</t>
  </si>
  <si>
    <t>3.1.1.2 Fortalecimiento de la Fiscalización y de la evaluación del control interno</t>
  </si>
  <si>
    <t>Control y Fiscalización</t>
  </si>
  <si>
    <t>3.1.1.2.01</t>
  </si>
  <si>
    <t>Rendir oportunamente las  cuentas de anticipos financieros  para su  regulación  en el período</t>
  </si>
  <si>
    <t>3.1.1.2.02</t>
  </si>
  <si>
    <t>Asegurar el reporte oportuno de facturación eficiente de ingresos por las diferentes fuentes de financiamiento.</t>
  </si>
  <si>
    <t>3.1.1.2.03</t>
  </si>
  <si>
    <t>Rendir oportunamente  las informaciones concernientes a los indicadores de ingreso, facturación. nómina, deuda e ingresos de odontología</t>
  </si>
  <si>
    <t>3.1.1.2.04</t>
  </si>
  <si>
    <t>Reportar oportunamente las informaciones financieras que alimentan el sistema de indicadores, fundamentas en el registro sistemático de las transacciones sosteniendo la calidad del dato.</t>
  </si>
  <si>
    <t>3.1.1.2.05</t>
  </si>
  <si>
    <t>Reportar la ejecución presupuestaria consolidada de ingresos y egresos proveniente de las diferentes fuentes de financiamiento.</t>
  </si>
  <si>
    <t>3.1.1.2.06</t>
  </si>
  <si>
    <t>Cargar oportunamente las informaciones financieras cumpliendo con los criterios de calidad dispuestos por las normativas para que estén disponible a la ciudadanía.</t>
  </si>
  <si>
    <t>3.1.1.2.07</t>
  </si>
  <si>
    <t>Realizar el cierre de las operaciones del año fiscal de acuerdo con las normativas emitidas por la DIGECOG.</t>
  </si>
  <si>
    <t xml:space="preserve">Financiero </t>
  </si>
  <si>
    <t>3.1.1.2.08</t>
  </si>
  <si>
    <t>Elaboración de los Estados Financieros y sus anexos</t>
  </si>
  <si>
    <t>Estados Financieros (Registro Digital)</t>
  </si>
  <si>
    <t>3.1.1.3 Fortalecimiento del Sistema de Administración de Bienes</t>
  </si>
  <si>
    <t>Administrativo</t>
  </si>
  <si>
    <t>3.2.1.3.01</t>
  </si>
  <si>
    <t>Actualización de inventarios Sede</t>
  </si>
  <si>
    <t>Registro Digital</t>
  </si>
  <si>
    <t>3.2.1.1  Ejecución de los procesos de compra en tiempo oportuno</t>
  </si>
  <si>
    <t>3.2.1.1.01</t>
  </si>
  <si>
    <t>Codificación y carga PACC 2026</t>
  </si>
  <si>
    <t>3.2.1.1.02</t>
  </si>
  <si>
    <t xml:space="preserve">Seguimiento al comportamiento del SISCOMPRA </t>
  </si>
  <si>
    <t>3.3.1.1 Implementación del Manual de Señalética e Identidad de la Red SNS (Comunicación estratégica y posicionamiento institucional).</t>
  </si>
  <si>
    <t>3.3.1.1.02</t>
  </si>
  <si>
    <t>Cumplimiento de la identidad institucional EES. (para el Programa Desempeño SNS).</t>
  </si>
  <si>
    <t>3.5.1.1 Mejora de la infraestructura tecnológica de la Red SNS</t>
  </si>
  <si>
    <t>Tecnología</t>
  </si>
  <si>
    <t>3.5.1.1.01</t>
  </si>
  <si>
    <t xml:space="preserve">Actualización y manteniemiento de portales web  </t>
  </si>
  <si>
    <t xml:space="preserve"> </t>
  </si>
  <si>
    <t>3.5.1.1.02</t>
  </si>
  <si>
    <t xml:space="preserve">Soportes incidencias tecnológicas atendidas </t>
  </si>
  <si>
    <t>3.5.1.1.03</t>
  </si>
  <si>
    <t xml:space="preserve">Inventario de activos tecnológicos </t>
  </si>
  <si>
    <t>Matriz de inventario</t>
  </si>
  <si>
    <t>3.7.1.1 Fortalecimiento del modelo de gestión y monitoreo de la calidad institucional</t>
  </si>
  <si>
    <t>Planificación</t>
  </si>
  <si>
    <t>3.7.1.1.02</t>
  </si>
  <si>
    <t>Seguimiento al cumplimiento de la CCC (Carta Compromiso al Ciudadano)</t>
  </si>
  <si>
    <t>3.7.1.1.05</t>
  </si>
  <si>
    <t>Informe de seguimiento a plan de mejora CAF año en curso</t>
  </si>
  <si>
    <t>3.7.1.1.07</t>
  </si>
  <si>
    <t>Ejecución de las sesiones del comité de calidad del CEAS</t>
  </si>
  <si>
    <t>3.7.1.1.09</t>
  </si>
  <si>
    <t>Seguimiento al plan de mejora de los indicadores en SISMAP Salud y Programa de Desempeño SNS</t>
  </si>
  <si>
    <t>3.7.1.1.11</t>
  </si>
  <si>
    <t>Elaboración de la memoria institucional 2025</t>
  </si>
  <si>
    <t>Memoria</t>
  </si>
  <si>
    <t>3.7.1.2 Despliegue nueva estructura organizativa Red SNS por nivel de complejidad</t>
  </si>
  <si>
    <t>Planificación y Desarrollo</t>
  </si>
  <si>
    <t>3.7.1.2.01</t>
  </si>
  <si>
    <t>Cumplimiento del análisis y rediseño de estructura organizativa, coordinado por el MAP y Desarrollo Institucional SNS (solo aplica a quienes no tienen estructura aprobada)</t>
  </si>
  <si>
    <t>Mails seguimiento(DDI sede Central, MAP), Informe de estatus Resoluciones aprobadas (A partir del 2do. Trimestre)</t>
  </si>
  <si>
    <t>Resolución de estructura</t>
  </si>
  <si>
    <t>3.7.1.5 Ampliacion del sistema de monitoreo de la gestion publica</t>
  </si>
  <si>
    <t>3.7.1.5.01</t>
  </si>
  <si>
    <t>Autoevaluacion del POA 2025</t>
  </si>
  <si>
    <t>MEP</t>
  </si>
  <si>
    <t>3.7.1.5.02</t>
  </si>
  <si>
    <t>Socializacion y elaboracion de planes de mejora acorde alos hallazgos de los MEP</t>
  </si>
  <si>
    <t>Nota: “P” representa programada y “E” representa ejecutada.</t>
  </si>
  <si>
    <t>Total</t>
  </si>
  <si>
    <t>Promedio</t>
  </si>
  <si>
    <r>
      <rPr>
        <b/>
        <sz val="15"/>
        <color theme="1"/>
        <rFont val="Rockwell"/>
        <charset val="134"/>
      </rPr>
      <t xml:space="preserve">Nivel de Cumplimiento Individual
</t>
    </r>
    <r>
      <rPr>
        <b/>
        <sz val="12"/>
        <color theme="1"/>
        <rFont val="Rockwell"/>
        <charset val="134"/>
      </rPr>
      <t>(Aplica solo para Hospitales)</t>
    </r>
  </si>
  <si>
    <r>
      <rPr>
        <b/>
        <sz val="9"/>
        <color rgb="FF000000"/>
        <rFont val="Rockwell"/>
        <charset val="134"/>
      </rP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charset val="134"/>
      </rPr>
      <t> </t>
    </r>
  </si>
  <si>
    <r>
      <rPr>
        <b/>
        <sz val="9"/>
        <color rgb="FF000000"/>
        <rFont val="Rockwell"/>
        <charset val="134"/>
      </rPr>
      <t>Versión </t>
    </r>
    <r>
      <rPr>
        <sz val="9"/>
        <color rgb="FF000000"/>
        <rFont val="Rockwell"/>
        <charset val="134"/>
      </rPr>
      <t> </t>
    </r>
  </si>
  <si>
    <r>
      <rPr>
        <b/>
        <sz val="9"/>
        <color rgb="FF000000"/>
        <rFont val="Rockwell"/>
        <charset val="134"/>
      </rPr>
      <t>Fecha de aprobación </t>
    </r>
    <r>
      <rPr>
        <sz val="9"/>
        <color rgb="FF000000"/>
        <rFont val="Rockwell"/>
        <charset val="134"/>
      </rPr>
      <t> </t>
    </r>
  </si>
  <si>
    <r>
      <rPr>
        <b/>
        <sz val="9"/>
        <color rgb="FF000000"/>
        <rFont val="Rockwell"/>
        <charset val="134"/>
      </rPr>
      <t>Descripción de cambios </t>
    </r>
    <r>
      <rPr>
        <sz val="9"/>
        <color rgb="FF000000"/>
        <rFont val="Rockwell"/>
        <charset val="134"/>
      </rPr>
      <t> </t>
    </r>
  </si>
  <si>
    <r>
      <rPr>
        <b/>
        <sz val="9"/>
        <color rgb="FF000000"/>
        <rFont val="Rockwell"/>
        <charset val="134"/>
      </rPr>
      <t>No. 1 MEP</t>
    </r>
    <r>
      <rPr>
        <sz val="9"/>
        <color rgb="FF000000"/>
        <rFont val="Rockwell"/>
        <charset val="134"/>
      </rPr>
      <t xml:space="preserve">
*Se agrego una columna de para clasificar el estatus de la actividad evaluada.
*Se agrego una tabla para calcular el nivel de cumplimiento individual para los hospitales.
*Se modificaron las fórmulas en las celdas de resultados.
*Se agrego la opción de filtrar las columnas de Producto y Responsable de la ejecución.
*Se agrego la opción de resaltar duplicidad en la columna de Código.
*Se elimino el error de las columnas de Efectividad, Eficacia y Eficiencia.
*Se incluyo el EESS en los datos generales.</t>
    </r>
  </si>
  <si>
    <r>
      <rPr>
        <sz val="9"/>
        <color rgb="FF000000"/>
        <rFont val="Rockwell"/>
        <charset val="134"/>
      </rPr>
      <t xml:space="preserve">*Se excuyeron las hojas de MEP2 y MEP3
*Se agregaron dos columnas para colocar las evidencias
*Se agrego el macro para Insertar y Eliminar Fila
</t>
    </r>
    <r>
      <rPr>
        <sz val="9"/>
        <color rgb="FFFF0000"/>
        <rFont val="Rockwell"/>
        <charset val="134"/>
      </rPr>
      <t>Sub InsertarFila()
' InsertarFila Macro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' EliminarFila Macro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</si>
</sst>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charset val="134"/>
      <scheme val="minor"/>
    </font>
    <font>
      <b/>
      <sz val="9"/>
      <color rgb="FF000000"/>
      <name val="Rockwell"/>
      <charset val="134"/>
    </font>
    <font>
      <sz val="9"/>
      <color rgb="FF000000"/>
      <name val="Rockwell"/>
      <charset val="134"/>
    </font>
    <font>
      <sz val="11"/>
      <color theme="1"/>
      <name val="Rockwell"/>
      <charset val="134"/>
    </font>
    <font>
      <b/>
      <sz val="14"/>
      <color theme="0"/>
      <name val="Rockwell"/>
      <charset val="134"/>
    </font>
    <font>
      <b/>
      <sz val="14"/>
      <name val="Rockwell"/>
      <charset val="134"/>
    </font>
    <font>
      <sz val="11"/>
      <color theme="0"/>
      <name val="Rockwell"/>
      <charset val="134"/>
    </font>
    <font>
      <sz val="11"/>
      <color rgb="FF000000"/>
      <name val="Rockwell"/>
      <charset val="134"/>
    </font>
    <font>
      <sz val="10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9"/>
      <color rgb="FF000000"/>
      <name val="Calibri"/>
      <charset val="134"/>
      <scheme val="minor"/>
    </font>
    <font>
      <b/>
      <sz val="11"/>
      <color rgb="FF000000"/>
      <name val="Rockwell"/>
      <charset val="134"/>
    </font>
    <font>
      <sz val="10"/>
      <color theme="1"/>
      <name val="Rockwell"/>
      <charset val="134"/>
    </font>
    <font>
      <b/>
      <sz val="14"/>
      <color theme="1"/>
      <name val="Rockwell"/>
      <charset val="134"/>
    </font>
    <font>
      <sz val="12"/>
      <name val="Rockwell"/>
      <charset val="134"/>
    </font>
    <font>
      <sz val="12"/>
      <color rgb="FF000000"/>
      <name val="Rockwell"/>
      <charset val="134"/>
    </font>
    <font>
      <b/>
      <sz val="11"/>
      <color theme="1"/>
      <name val="Rockwell"/>
      <charset val="134"/>
    </font>
    <font>
      <b/>
      <sz val="15"/>
      <color theme="1"/>
      <name val="Rockwell"/>
      <charset val="134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2"/>
      <color theme="1"/>
      <name val="Rockwell"/>
      <charset val="134"/>
    </font>
    <font>
      <sz val="10"/>
      <color rgb="FF000000"/>
      <name val="Calibri"/>
      <charset val="134"/>
    </font>
    <font>
      <sz val="9"/>
      <color rgb="FFFF0000"/>
      <name val="Rockwell"/>
      <charset val="134"/>
    </font>
    <font>
      <b/>
      <sz val="12"/>
      <color theme="0"/>
      <name val="Rockwell"/>
      <charset val="134"/>
    </font>
    <font>
      <b/>
      <sz val="9"/>
      <name val="Tahoma"/>
      <family val="2"/>
    </font>
    <font>
      <sz val="9"/>
      <name val="Tahoma"/>
      <family val="2"/>
    </font>
    <font>
      <sz val="11"/>
      <color rgb="FF000000"/>
      <name val="Rockwell"/>
      <family val="1"/>
      <charset val="134"/>
    </font>
    <font>
      <sz val="10"/>
      <color theme="1"/>
      <name val="Rockwell"/>
      <family val="1"/>
      <charset val="134"/>
    </font>
    <font>
      <sz val="2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C527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DCE6F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0"/>
        <bgColor theme="4" tint="0.79992065187536243"/>
      </patternFill>
    </fill>
    <fill>
      <patternFill patternType="solid">
        <fgColor theme="0"/>
        <bgColor theme="4" tint="0.7998901333658864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9" fontId="18" fillId="0" borderId="0" applyFont="0" applyFill="0" applyBorder="0" applyAlignment="0" applyProtection="0"/>
    <xf numFmtId="0" fontId="19" fillId="0" borderId="0"/>
  </cellStyleXfs>
  <cellXfs count="136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horizontal="left" vertical="top" wrapText="1"/>
      <protection locked="0"/>
    </xf>
    <xf numFmtId="0" fontId="9" fillId="6" borderId="16" xfId="0" applyFont="1" applyFill="1" applyBorder="1" applyAlignment="1" applyProtection="1">
      <alignment horizontal="left" vertical="center" wrapText="1"/>
      <protection locked="0"/>
    </xf>
    <xf numFmtId="0" fontId="9" fillId="6" borderId="18" xfId="0" applyFont="1" applyFill="1" applyBorder="1" applyAlignment="1" applyProtection="1">
      <alignment horizontal="left" vertical="top" wrapText="1"/>
      <protection locked="0"/>
    </xf>
    <xf numFmtId="0" fontId="9" fillId="6" borderId="18" xfId="0" applyFont="1" applyFill="1" applyBorder="1" applyAlignment="1" applyProtection="1">
      <alignment horizontal="left" vertical="center" wrapText="1"/>
      <protection locked="0"/>
    </xf>
    <xf numFmtId="0" fontId="9" fillId="6" borderId="19" xfId="0" applyFont="1" applyFill="1" applyBorder="1" applyAlignment="1" applyProtection="1">
      <alignment horizontal="left" vertical="center" wrapText="1"/>
      <protection locked="0"/>
    </xf>
    <xf numFmtId="0" fontId="9" fillId="6" borderId="20" xfId="0" applyFont="1" applyFill="1" applyBorder="1" applyAlignment="1" applyProtection="1">
      <alignment horizontal="left" vertical="top" wrapText="1"/>
      <protection locked="0"/>
    </xf>
    <xf numFmtId="0" fontId="9" fillId="6" borderId="20" xfId="0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9" fillId="7" borderId="16" xfId="0" applyFont="1" applyFill="1" applyBorder="1" applyAlignment="1" applyProtection="1">
      <alignment horizontal="left" vertical="center" wrapText="1"/>
      <protection locked="0"/>
    </xf>
    <xf numFmtId="0" fontId="9" fillId="7" borderId="18" xfId="0" applyFont="1" applyFill="1" applyBorder="1" applyAlignment="1" applyProtection="1">
      <alignment horizontal="left" vertical="center" wrapText="1"/>
      <protection locked="0"/>
    </xf>
    <xf numFmtId="0" fontId="8" fillId="5" borderId="16" xfId="0" applyFont="1" applyFill="1" applyBorder="1" applyAlignment="1" applyProtection="1">
      <alignment horizontal="left" vertical="center" wrapText="1"/>
      <protection locked="0"/>
    </xf>
    <xf numFmtId="0" fontId="7" fillId="6" borderId="16" xfId="0" applyFont="1" applyFill="1" applyBorder="1" applyAlignment="1" applyProtection="1">
      <alignment horizontal="left" vertical="center" wrapText="1"/>
      <protection locked="0"/>
    </xf>
    <xf numFmtId="0" fontId="8" fillId="8" borderId="16" xfId="0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8" fillId="5" borderId="16" xfId="0" applyFont="1" applyFill="1" applyBorder="1" applyAlignment="1" applyProtection="1">
      <alignment vertical="top" wrapText="1"/>
      <protection locked="0"/>
    </xf>
    <xf numFmtId="0" fontId="9" fillId="6" borderId="16" xfId="0" applyFont="1" applyFill="1" applyBorder="1" applyAlignment="1" applyProtection="1">
      <alignment vertical="top" wrapText="1"/>
      <protection locked="0"/>
    </xf>
    <xf numFmtId="0" fontId="8" fillId="8" borderId="16" xfId="2" applyFont="1" applyFill="1" applyBorder="1" applyAlignment="1" applyProtection="1">
      <alignment horizontal="left" vertical="center" wrapText="1"/>
      <protection locked="0"/>
    </xf>
    <xf numFmtId="0" fontId="8" fillId="8" borderId="16" xfId="2" applyFont="1" applyFill="1" applyBorder="1" applyAlignment="1" applyProtection="1">
      <alignment vertical="top" wrapText="1"/>
      <protection locked="0"/>
    </xf>
    <xf numFmtId="0" fontId="8" fillId="8" borderId="16" xfId="0" applyFont="1" applyFill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8" fillId="9" borderId="16" xfId="0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8" fillId="10" borderId="16" xfId="0" applyFont="1" applyFill="1" applyBorder="1" applyAlignment="1" applyProtection="1">
      <alignment horizontal="left" vertical="center" wrapText="1"/>
      <protection locked="0"/>
    </xf>
    <xf numFmtId="0" fontId="8" fillId="10" borderId="16" xfId="0" applyFont="1" applyFill="1" applyBorder="1" applyAlignment="1" applyProtection="1">
      <alignment vertical="top" wrapText="1"/>
      <protection locked="0"/>
    </xf>
    <xf numFmtId="0" fontId="11" fillId="0" borderId="0" xfId="0" applyFont="1" applyAlignment="1">
      <alignment vertical="center"/>
    </xf>
    <xf numFmtId="0" fontId="4" fillId="0" borderId="15" xfId="0" applyFont="1" applyBorder="1" applyAlignment="1">
      <alignment horizontal="left" vertical="top" wrapText="1"/>
    </xf>
    <xf numFmtId="0" fontId="12" fillId="0" borderId="1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12" fillId="5" borderId="16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/>
    <xf numFmtId="0" fontId="14" fillId="0" borderId="0" xfId="0" applyFont="1"/>
    <xf numFmtId="0" fontId="15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13" xfId="0" applyFont="1" applyBorder="1" applyAlignment="1" applyProtection="1">
      <alignment horizontal="left" vertical="center"/>
      <protection locked="0"/>
    </xf>
    <xf numFmtId="9" fontId="11" fillId="0" borderId="16" xfId="1" applyFont="1" applyFill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vertical="center" wrapText="1"/>
      <protection locked="0"/>
    </xf>
    <xf numFmtId="9" fontId="11" fillId="11" borderId="16" xfId="1" applyFont="1" applyFill="1" applyBorder="1" applyAlignment="1" applyProtection="1">
      <alignment horizontal="center" vertical="center"/>
    </xf>
    <xf numFmtId="0" fontId="8" fillId="0" borderId="16" xfId="2" applyFont="1" applyBorder="1" applyAlignment="1" applyProtection="1">
      <alignment horizontal="left" vertical="center" wrapText="1"/>
      <protection locked="0"/>
    </xf>
    <xf numFmtId="0" fontId="8" fillId="0" borderId="16" xfId="2" applyFont="1" applyBorder="1" applyAlignment="1" applyProtection="1">
      <alignment vertical="top" wrapText="1"/>
      <protection locked="0"/>
    </xf>
    <xf numFmtId="0" fontId="8" fillId="9" borderId="16" xfId="2" applyFont="1" applyFill="1" applyBorder="1" applyAlignment="1" applyProtection="1">
      <alignment horizontal="left" vertical="center" wrapText="1"/>
      <protection locked="0"/>
    </xf>
    <xf numFmtId="0" fontId="8" fillId="5" borderId="16" xfId="2" applyFont="1" applyFill="1" applyBorder="1" applyAlignment="1" applyProtection="1">
      <alignment horizontal="left" vertical="center" wrapText="1"/>
      <protection locked="0"/>
    </xf>
    <xf numFmtId="0" fontId="7" fillId="0" borderId="16" xfId="2" applyFont="1" applyBorder="1" applyAlignment="1" applyProtection="1">
      <alignment vertical="center" wrapText="1"/>
      <protection locked="0"/>
    </xf>
    <xf numFmtId="0" fontId="8" fillId="9" borderId="16" xfId="0" applyFont="1" applyFill="1" applyBorder="1" applyAlignment="1" applyProtection="1">
      <alignment horizontal="left" vertical="top" wrapText="1"/>
      <protection locked="0"/>
    </xf>
    <xf numFmtId="0" fontId="3" fillId="5" borderId="16" xfId="0" applyFont="1" applyFill="1" applyBorder="1" applyAlignment="1" applyProtection="1">
      <alignment horizontal="center" vertical="center" wrapText="1"/>
      <protection locked="0"/>
    </xf>
    <xf numFmtId="0" fontId="7" fillId="5" borderId="16" xfId="0" applyFont="1" applyFill="1" applyBorder="1" applyAlignment="1" applyProtection="1">
      <alignment horizontal="center" vertical="center"/>
      <protection locked="0"/>
    </xf>
    <xf numFmtId="0" fontId="7" fillId="5" borderId="16" xfId="0" applyFont="1" applyFill="1" applyBorder="1" applyAlignment="1" applyProtection="1">
      <alignment vertical="center"/>
      <protection locked="0"/>
    </xf>
    <xf numFmtId="0" fontId="12" fillId="5" borderId="16" xfId="0" applyFont="1" applyFill="1" applyBorder="1" applyAlignment="1" applyProtection="1">
      <alignment vertical="center" wrapText="1"/>
      <protection locked="0"/>
    </xf>
    <xf numFmtId="0" fontId="12" fillId="5" borderId="16" xfId="0" applyFont="1" applyFill="1" applyBorder="1" applyAlignment="1" applyProtection="1">
      <alignment horizontal="center" vertical="center" wrapText="1"/>
      <protection locked="0"/>
    </xf>
    <xf numFmtId="0" fontId="12" fillId="5" borderId="16" xfId="0" applyFont="1" applyFill="1" applyBorder="1" applyAlignment="1" applyProtection="1">
      <alignment horizontal="left" vertical="center" wrapText="1"/>
      <protection locked="0"/>
    </xf>
    <xf numFmtId="0" fontId="12" fillId="5" borderId="16" xfId="0" applyFont="1" applyFill="1" applyBorder="1" applyAlignment="1" applyProtection="1">
      <alignment vertical="top" wrapText="1"/>
      <protection locked="0"/>
    </xf>
    <xf numFmtId="0" fontId="12" fillId="5" borderId="16" xfId="0" applyFont="1" applyFill="1" applyBorder="1" applyAlignment="1" applyProtection="1">
      <alignment wrapText="1"/>
      <protection locked="0"/>
    </xf>
    <xf numFmtId="0" fontId="3" fillId="5" borderId="16" xfId="0" applyFont="1" applyFill="1" applyBorder="1" applyAlignment="1" applyProtection="1">
      <alignment horizontal="left" vertical="top" wrapText="1"/>
      <protection locked="0"/>
    </xf>
    <xf numFmtId="0" fontId="12" fillId="0" borderId="16" xfId="0" applyFont="1" applyBorder="1" applyAlignment="1" applyProtection="1">
      <alignment vertical="center" wrapText="1"/>
      <protection locked="0"/>
    </xf>
    <xf numFmtId="0" fontId="12" fillId="5" borderId="16" xfId="0" applyFont="1" applyFill="1" applyBorder="1" applyAlignment="1" applyProtection="1">
      <alignment horizontal="justify" vertical="top" wrapText="1"/>
      <protection locked="0"/>
    </xf>
    <xf numFmtId="0" fontId="3" fillId="0" borderId="16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wrapText="1"/>
      <protection locked="0"/>
    </xf>
    <xf numFmtId="0" fontId="12" fillId="5" borderId="16" xfId="0" applyFont="1" applyFill="1" applyBorder="1" applyAlignment="1" applyProtection="1">
      <alignment horizontal="left" vertical="top" wrapText="1"/>
      <protection locked="0"/>
    </xf>
    <xf numFmtId="0" fontId="12" fillId="0" borderId="16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11" fillId="12" borderId="24" xfId="0" applyFont="1" applyFill="1" applyBorder="1" applyAlignment="1">
      <alignment horizontal="center" vertical="center"/>
    </xf>
    <xf numFmtId="0" fontId="11" fillId="12" borderId="20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vertical="center" wrapText="1"/>
      <protection locked="0"/>
    </xf>
    <xf numFmtId="0" fontId="27" fillId="0" borderId="16" xfId="0" applyFont="1" applyBorder="1" applyAlignment="1" applyProtection="1">
      <alignment horizontal="center" vertical="center"/>
      <protection locked="0"/>
    </xf>
    <xf numFmtId="9" fontId="11" fillId="11" borderId="25" xfId="1" applyFont="1" applyFill="1" applyBorder="1" applyAlignment="1" applyProtection="1">
      <alignment horizontal="center" vertical="center"/>
    </xf>
    <xf numFmtId="9" fontId="11" fillId="11" borderId="27" xfId="1" applyFont="1" applyFill="1" applyBorder="1" applyAlignment="1" applyProtection="1">
      <alignment horizontal="center" vertical="center"/>
    </xf>
    <xf numFmtId="9" fontId="11" fillId="11" borderId="28" xfId="1" applyFont="1" applyFill="1" applyBorder="1" applyAlignment="1" applyProtection="1">
      <alignment horizontal="center" vertical="center"/>
    </xf>
    <xf numFmtId="9" fontId="11" fillId="11" borderId="30" xfId="1" applyFont="1" applyFill="1" applyBorder="1" applyAlignment="1" applyProtection="1">
      <alignment horizontal="center" vertical="center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1" fillId="12" borderId="14" xfId="0" applyFont="1" applyFill="1" applyBorder="1" applyAlignment="1">
      <alignment horizontal="center" vertical="center"/>
    </xf>
    <xf numFmtId="0" fontId="11" fillId="12" borderId="22" xfId="0" applyFont="1" applyFill="1" applyBorder="1" applyAlignment="1">
      <alignment horizontal="center" vertical="center"/>
    </xf>
    <xf numFmtId="0" fontId="11" fillId="12" borderId="24" xfId="0" applyFont="1" applyFill="1" applyBorder="1" applyAlignment="1">
      <alignment horizontal="center" vertical="center"/>
    </xf>
    <xf numFmtId="0" fontId="11" fillId="12" borderId="23" xfId="0" applyFont="1" applyFill="1" applyBorder="1" applyAlignment="1">
      <alignment horizontal="center" vertical="center"/>
    </xf>
    <xf numFmtId="0" fontId="11" fillId="12" borderId="13" xfId="0" applyFont="1" applyFill="1" applyBorder="1" applyAlignment="1">
      <alignment horizontal="center" vertical="center"/>
    </xf>
    <xf numFmtId="0" fontId="11" fillId="12" borderId="20" xfId="0" applyFont="1" applyFill="1" applyBorder="1" applyAlignment="1">
      <alignment horizontal="center" vertical="center"/>
    </xf>
    <xf numFmtId="0" fontId="11" fillId="12" borderId="16" xfId="0" applyFont="1" applyFill="1" applyBorder="1" applyAlignment="1">
      <alignment horizontal="center" vertical="center" wrapText="1"/>
    </xf>
    <xf numFmtId="0" fontId="11" fillId="12" borderId="16" xfId="0" applyFont="1" applyFill="1" applyBorder="1" applyAlignment="1">
      <alignment horizontal="center" vertical="center"/>
    </xf>
    <xf numFmtId="0" fontId="11" fillId="12" borderId="15" xfId="0" applyFont="1" applyFill="1" applyBorder="1" applyAlignment="1">
      <alignment horizontal="center" vertical="center"/>
    </xf>
    <xf numFmtId="0" fontId="11" fillId="12" borderId="19" xfId="0" applyFont="1" applyFill="1" applyBorder="1" applyAlignment="1">
      <alignment horizontal="center" vertical="center"/>
    </xf>
    <xf numFmtId="0" fontId="16" fillId="12" borderId="14" xfId="0" applyFont="1" applyFill="1" applyBorder="1" applyAlignment="1">
      <alignment horizontal="center"/>
    </xf>
    <xf numFmtId="0" fontId="16" fillId="12" borderId="22" xfId="0" applyFont="1" applyFill="1" applyBorder="1" applyAlignment="1">
      <alignment horizontal="center"/>
    </xf>
    <xf numFmtId="0" fontId="16" fillId="12" borderId="31" xfId="0" applyFont="1" applyFill="1" applyBorder="1" applyAlignment="1">
      <alignment horizontal="center"/>
    </xf>
    <xf numFmtId="0" fontId="16" fillId="12" borderId="0" xfId="0" applyFont="1" applyFill="1" applyAlignment="1">
      <alignment horizontal="center"/>
    </xf>
    <xf numFmtId="0" fontId="5" fillId="0" borderId="13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13" fillId="5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15" fillId="5" borderId="0" xfId="0" applyFont="1" applyFill="1" applyAlignment="1">
      <alignment horizontal="right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3" xfId="2"/>
    <cellStyle name="Porcentaje" xfId="1" builtinId="5"/>
  </cellStyles>
  <dxfs count="33"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/>
        <i val="0"/>
        <strike val="0"/>
        <u val="none"/>
        <sz val="11"/>
        <color rgb="FF000000"/>
        <name val="Rockwell"/>
        <scheme val="none"/>
      </font>
      <numFmt numFmtId="13" formatCode="0%"/>
      <fill>
        <patternFill patternType="solid">
          <bgColor rgb="FFFFFF00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sz val="11"/>
        <color rgb="FF000000"/>
        <name val="Rockwell"/>
        <scheme val="none"/>
      </font>
      <fill>
        <patternFill patternType="solid">
          <bgColor rgb="FFFFFF00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u val="none"/>
        <sz val="11"/>
        <color rgb="FF000000"/>
        <name val="Rockwell"/>
        <scheme val="none"/>
      </font>
      <fill>
        <patternFill patternType="solid">
          <bgColor rgb="FFFFFF00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theme="1"/>
        <name val="Rockwell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0"/>
        <color theme="1"/>
        <name val="Rockwell"/>
        <scheme val="none"/>
      </font>
      <fill>
        <patternFill patternType="solid">
          <bgColor theme="0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0"/>
        <color theme="1"/>
        <name val="Rockwell"/>
        <scheme val="none"/>
      </font>
      <fill>
        <patternFill patternType="solid">
          <bgColor theme="0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horizontal="left" vertical="top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font>
        <b val="0"/>
        <i val="0"/>
        <strike val="0"/>
        <u val="none"/>
        <sz val="11"/>
        <color rgb="FF000000"/>
        <name val="Rockwell"/>
        <scheme val="none"/>
      </font>
      <alignment horizontal="center" vertical="center" wrapText="1"/>
      <border>
        <left/>
        <right/>
        <top style="thin">
          <color auto="1"/>
        </top>
        <bottom style="thin">
          <color auto="1"/>
        </bottom>
      </border>
      <protection locked="0"/>
    </dxf>
    <dxf>
      <fill>
        <patternFill patternType="solid">
          <bgColor theme="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/>
</file>

<file path=xl/ctrlProps/ctrlProp2.xml><?xml version="1.0" encoding="utf-8"?>
<formControlPr xmlns="http://schemas.microsoft.com/office/spreadsheetml/2009/9/main" objectType="Button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440391</xdr:colOff>
      <xdr:row>1</xdr:row>
      <xdr:rowOff>36419</xdr:rowOff>
    </xdr:from>
    <xdr:to>
      <xdr:col>1</xdr:col>
      <xdr:colOff>2467286</xdr:colOff>
      <xdr:row>4</xdr:row>
      <xdr:rowOff>62925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0055" y="217170"/>
          <a:ext cx="2026920" cy="664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</xdr:row>
          <xdr:rowOff>228600</xdr:rowOff>
        </xdr:from>
        <xdr:to>
          <xdr:col>5</xdr:col>
          <xdr:colOff>895350</xdr:colOff>
          <xdr:row>6</xdr:row>
          <xdr:rowOff>123825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Insertar Fila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1038225</xdr:colOff>
          <xdr:row>1</xdr:row>
          <xdr:rowOff>219075</xdr:rowOff>
        </xdr:from>
        <xdr:to>
          <xdr:col>8</xdr:col>
          <xdr:colOff>85725</xdr:colOff>
          <xdr:row>6</xdr:row>
          <xdr:rowOff>133350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Eliminar Fila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Users/SNS/Desktop/MEP-%20SNS-Enero-Marzo%202018/Consolidado%20DC-SNS-POA%202018%208.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DC-SNS-POA 2018 8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Tabla1" displayName="Tabla1" ref="B13:W281" totalsRowShown="0">
  <autoFilter ref="B13:W281"/>
  <tableColumns count="22">
    <tableColumn id="1" name="Resultado" dataDxfId="21"/>
    <tableColumn id="2" name="Producto" dataDxfId="20"/>
    <tableColumn id="3" name="Área responsable de ejecución" dataDxfId="19"/>
    <tableColumn id="4" name="Código" dataDxfId="18"/>
    <tableColumn id="5" name="Nombre Actividad" dataDxfId="17"/>
    <tableColumn id="6" name="Medios de Verificación 1" dataDxfId="16"/>
    <tableColumn id="22" name="Medios de Verificación2" dataDxfId="15"/>
    <tableColumn id="21" name="Medios de Verificación3" dataDxfId="14"/>
    <tableColumn id="7" name="Fecha de Programada de la actividad" dataDxfId="13"/>
    <tableColumn id="8" name="Estatus_x000a_(Reprogramación)" dataDxfId="12"/>
    <tableColumn id="9" name="P (a)" dataDxfId="11"/>
    <tableColumn id="10" name="E (b)" dataDxfId="10"/>
    <tableColumn id="11" name="P (c)" dataDxfId="9"/>
    <tableColumn id="12" name="E (d)" dataDxfId="8"/>
    <tableColumn id="13" name="P (e)" dataDxfId="7"/>
    <tableColumn id="14" name="E (f)" dataDxfId="6"/>
    <tableColumn id="15" name="Efectividad " dataDxfId="5">
      <calculatedColumnFormula>IFERROR((M14/L14),"")</calculatedColumnFormula>
    </tableColumn>
    <tableColumn id="16" name="Eficacia               " dataDxfId="4">
      <calculatedColumnFormula>IFERROR(R14*(N14/O14),"")</calculatedColumnFormula>
    </tableColumn>
    <tableColumn id="17" name="Eficiencia  " dataDxfId="3">
      <calculatedColumnFormula array="1">IFERROR(S14*S22(Q14/P14),"")</calculatedColumnFormula>
    </tableColumn>
    <tableColumn id="18" name="Meta" dataDxfId="2"/>
    <tableColumn id="19" name="Tiempo" dataDxfId="1"/>
    <tableColumn id="20" name="Gas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2:W335"/>
  <sheetViews>
    <sheetView showGridLines="0" tabSelected="1" topLeftCell="D25" zoomScale="70" zoomScaleNormal="70" workbookViewId="0">
      <selection activeCell="E56" sqref="E56"/>
    </sheetView>
  </sheetViews>
  <sheetFormatPr baseColWidth="10" defaultColWidth="11.42578125" defaultRowHeight="14.25"/>
  <cols>
    <col min="1" max="1" width="7.42578125" style="5" hidden="1" customWidth="1"/>
    <col min="2" max="2" width="38.42578125" style="5" customWidth="1"/>
    <col min="3" max="3" width="43.42578125" style="5" customWidth="1"/>
    <col min="4" max="4" width="22.140625" style="5" customWidth="1"/>
    <col min="5" max="5" width="17.5703125" style="5" customWidth="1"/>
    <col min="6" max="6" width="44.42578125" style="5" customWidth="1"/>
    <col min="7" max="7" width="18.5703125" style="5" customWidth="1"/>
    <col min="8" max="8" width="17.42578125" style="5" customWidth="1"/>
    <col min="9" max="9" width="14.42578125" style="6" customWidth="1"/>
    <col min="10" max="10" width="18.85546875" style="5" customWidth="1"/>
    <col min="11" max="11" width="22.42578125" style="5" customWidth="1"/>
    <col min="12" max="12" width="12" style="5" customWidth="1"/>
    <col min="13" max="13" width="12.5703125" style="5" customWidth="1"/>
    <col min="14" max="14" width="13.42578125" style="5" customWidth="1"/>
    <col min="15" max="15" width="13.5703125" style="7" customWidth="1"/>
    <col min="16" max="17" width="13.5703125" style="5" customWidth="1"/>
    <col min="18" max="18" width="18.42578125" style="5" customWidth="1"/>
    <col min="19" max="19" width="16" style="5" customWidth="1"/>
    <col min="20" max="20" width="15.5703125" style="5" customWidth="1"/>
    <col min="21" max="21" width="29.42578125" style="5" customWidth="1"/>
    <col min="22" max="22" width="27.42578125" style="5" customWidth="1"/>
    <col min="23" max="23" width="14.140625" style="5" customWidth="1"/>
    <col min="24" max="16384" width="11.42578125" style="5"/>
  </cols>
  <sheetData>
    <row r="2" spans="1:23" ht="18.75">
      <c r="Q2" s="119" t="s">
        <v>0</v>
      </c>
      <c r="R2" s="119"/>
      <c r="S2" s="119"/>
      <c r="T2" s="119"/>
      <c r="U2" s="119"/>
      <c r="V2" s="119"/>
      <c r="W2" s="119"/>
    </row>
    <row r="3" spans="1:23" ht="15.75">
      <c r="S3" s="53"/>
      <c r="T3" s="54"/>
      <c r="U3" s="120" t="s">
        <v>1</v>
      </c>
      <c r="V3" s="120"/>
      <c r="W3" s="120"/>
    </row>
    <row r="4" spans="1:23" ht="15.75">
      <c r="S4" s="53"/>
      <c r="T4" s="121" t="s">
        <v>2</v>
      </c>
      <c r="U4" s="121"/>
      <c r="V4" s="121"/>
      <c r="W4" s="121"/>
    </row>
    <row r="5" spans="1:23" ht="15.75">
      <c r="S5" s="53"/>
      <c r="T5" s="55"/>
      <c r="U5" s="55"/>
      <c r="V5" s="55"/>
      <c r="W5" s="55"/>
    </row>
    <row r="8" spans="1:23" ht="24.6" customHeight="1">
      <c r="B8" s="122" t="s">
        <v>3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</row>
    <row r="9" spans="1:23" ht="18.75">
      <c r="B9" s="124" t="s">
        <v>4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</row>
    <row r="10" spans="1:23" ht="18.75">
      <c r="B10" s="8" t="s">
        <v>5</v>
      </c>
      <c r="C10" s="113" t="s">
        <v>6</v>
      </c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S10" s="56" t="s">
        <v>7</v>
      </c>
      <c r="T10" s="114" t="s">
        <v>8</v>
      </c>
      <c r="U10" s="114"/>
      <c r="V10" s="57" t="s">
        <v>9</v>
      </c>
      <c r="W10" s="58">
        <v>2025</v>
      </c>
    </row>
    <row r="11" spans="1:23" ht="18.75"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P11" s="45"/>
    </row>
    <row r="12" spans="1:23" ht="41.25" customHeight="1">
      <c r="L12" s="116" t="s">
        <v>10</v>
      </c>
      <c r="M12" s="116"/>
      <c r="N12" s="116" t="s">
        <v>11</v>
      </c>
      <c r="O12" s="117"/>
      <c r="P12" s="117" t="s">
        <v>12</v>
      </c>
      <c r="Q12" s="117"/>
      <c r="R12" s="117" t="s">
        <v>13</v>
      </c>
      <c r="S12" s="116"/>
      <c r="T12" s="116"/>
      <c r="U12" s="118" t="s">
        <v>14</v>
      </c>
      <c r="V12" s="118"/>
      <c r="W12" s="118"/>
    </row>
    <row r="13" spans="1:23" ht="72.75" customHeight="1">
      <c r="A13" s="9" t="s">
        <v>15</v>
      </c>
      <c r="B13" s="10" t="s">
        <v>16</v>
      </c>
      <c r="C13" s="11" t="s">
        <v>17</v>
      </c>
      <c r="D13" s="12" t="s">
        <v>18</v>
      </c>
      <c r="E13" s="13" t="s">
        <v>19</v>
      </c>
      <c r="F13" s="14" t="s">
        <v>20</v>
      </c>
      <c r="G13" s="12" t="s">
        <v>21</v>
      </c>
      <c r="H13" s="12" t="s">
        <v>22</v>
      </c>
      <c r="I13" s="46" t="s">
        <v>23</v>
      </c>
      <c r="J13" s="12" t="s">
        <v>24</v>
      </c>
      <c r="K13" s="12" t="s">
        <v>25</v>
      </c>
      <c r="L13" s="13" t="s">
        <v>26</v>
      </c>
      <c r="M13" s="13" t="s">
        <v>27</v>
      </c>
      <c r="N13" s="13" t="s">
        <v>28</v>
      </c>
      <c r="O13" s="13" t="s">
        <v>29</v>
      </c>
      <c r="P13" s="13" t="s">
        <v>30</v>
      </c>
      <c r="Q13" s="13" t="s">
        <v>31</v>
      </c>
      <c r="R13" s="14" t="s">
        <v>32</v>
      </c>
      <c r="S13" s="14" t="s">
        <v>33</v>
      </c>
      <c r="T13" s="14" t="s">
        <v>34</v>
      </c>
      <c r="U13" s="14" t="s">
        <v>10</v>
      </c>
      <c r="V13" s="14" t="s">
        <v>11</v>
      </c>
      <c r="W13" s="14" t="s">
        <v>12</v>
      </c>
    </row>
    <row r="14" spans="1:23" ht="77.25" customHeight="1">
      <c r="B14" s="15"/>
      <c r="C14" s="16" t="s">
        <v>35</v>
      </c>
      <c r="D14" s="17" t="s">
        <v>36</v>
      </c>
      <c r="E14" s="16" t="s">
        <v>37</v>
      </c>
      <c r="F14" s="16" t="s">
        <v>38</v>
      </c>
      <c r="G14" s="16" t="s">
        <v>39</v>
      </c>
      <c r="H14" s="16" t="s">
        <v>40</v>
      </c>
      <c r="I14" s="16" t="s">
        <v>41</v>
      </c>
      <c r="J14" s="26" t="s">
        <v>42</v>
      </c>
      <c r="K14" s="26"/>
      <c r="L14" s="47">
        <v>1</v>
      </c>
      <c r="M14" s="47">
        <v>1</v>
      </c>
      <c r="N14" s="47">
        <v>31</v>
      </c>
      <c r="O14" s="47">
        <v>31</v>
      </c>
      <c r="P14" s="47"/>
      <c r="Q14" s="47"/>
      <c r="R14" s="59">
        <f t="shared" ref="R14:R37" si="0">IFERROR((M14/L14),"")</f>
        <v>1</v>
      </c>
      <c r="S14" s="59">
        <f t="shared" ref="S14:S37" si="1">IFERROR(R14*(N14/O14),"")</f>
        <v>1</v>
      </c>
      <c r="T14" s="59" t="str" cm="1">
        <f t="array" ref="T14">IFERROR(S14*S22(Q14/P14),"")</f>
        <v/>
      </c>
      <c r="U14" s="26"/>
      <c r="V14" s="26"/>
      <c r="W14" s="60"/>
    </row>
    <row r="15" spans="1:23" ht="77.25" customHeight="1">
      <c r="B15" s="15"/>
      <c r="C15" s="16" t="s">
        <v>43</v>
      </c>
      <c r="D15" s="18" t="s">
        <v>44</v>
      </c>
      <c r="E15" s="16" t="s">
        <v>45</v>
      </c>
      <c r="F15" s="19" t="s">
        <v>46</v>
      </c>
      <c r="G15" s="16" t="s">
        <v>47</v>
      </c>
      <c r="H15" s="16"/>
      <c r="I15" s="16"/>
      <c r="J15" s="26" t="s">
        <v>48</v>
      </c>
      <c r="K15" s="26"/>
      <c r="L15" s="47">
        <v>1</v>
      </c>
      <c r="M15" s="47">
        <v>1</v>
      </c>
      <c r="N15" s="47">
        <v>31</v>
      </c>
      <c r="O15" s="47">
        <v>31</v>
      </c>
      <c r="P15" s="47"/>
      <c r="Q15" s="47"/>
      <c r="R15" s="59">
        <f t="shared" si="0"/>
        <v>1</v>
      </c>
      <c r="S15" s="59">
        <f t="shared" si="1"/>
        <v>1</v>
      </c>
      <c r="T15" s="59" t="str" cm="1">
        <f t="array" ref="T15">IFERROR(S15*S23(Q15/P15),"")</f>
        <v/>
      </c>
      <c r="U15" s="26"/>
      <c r="V15" s="26"/>
      <c r="W15" s="60"/>
    </row>
    <row r="16" spans="1:23" ht="77.25" customHeight="1">
      <c r="B16" s="15"/>
      <c r="C16" s="16" t="s">
        <v>43</v>
      </c>
      <c r="D16" s="18" t="s">
        <v>44</v>
      </c>
      <c r="E16" s="16" t="s">
        <v>49</v>
      </c>
      <c r="F16" s="19" t="s">
        <v>50</v>
      </c>
      <c r="G16" s="16" t="s">
        <v>51</v>
      </c>
      <c r="H16" s="16"/>
      <c r="I16" s="16"/>
      <c r="J16" s="26" t="s">
        <v>48</v>
      </c>
      <c r="K16" s="26"/>
      <c r="L16" s="47">
        <v>1</v>
      </c>
      <c r="M16" s="47">
        <v>0.9</v>
      </c>
      <c r="N16" s="47">
        <v>31</v>
      </c>
      <c r="O16" s="47">
        <v>31</v>
      </c>
      <c r="P16" s="47"/>
      <c r="Q16" s="47"/>
      <c r="R16" s="59">
        <f t="shared" si="0"/>
        <v>0.9</v>
      </c>
      <c r="S16" s="59">
        <f t="shared" si="1"/>
        <v>0.9</v>
      </c>
      <c r="T16" s="59" t="str" cm="1">
        <f t="array" ref="T16">""</f>
        <v/>
      </c>
      <c r="U16" s="26"/>
      <c r="V16" s="87" t="s">
        <v>52</v>
      </c>
      <c r="W16" s="60"/>
    </row>
    <row r="17" spans="2:23" ht="77.25" customHeight="1">
      <c r="B17" s="15"/>
      <c r="C17" s="16" t="s">
        <v>43</v>
      </c>
      <c r="D17" s="18" t="s">
        <v>44</v>
      </c>
      <c r="E17" s="16" t="s">
        <v>53</v>
      </c>
      <c r="F17" s="19" t="s">
        <v>54</v>
      </c>
      <c r="G17" s="16" t="s">
        <v>55</v>
      </c>
      <c r="H17" s="16" t="s">
        <v>47</v>
      </c>
      <c r="I17" s="16"/>
      <c r="J17" s="26" t="s">
        <v>48</v>
      </c>
      <c r="K17" s="26"/>
      <c r="L17" s="47">
        <v>1</v>
      </c>
      <c r="M17" s="47">
        <v>0.9</v>
      </c>
      <c r="N17" s="47">
        <v>31</v>
      </c>
      <c r="O17" s="47">
        <v>31</v>
      </c>
      <c r="P17" s="47"/>
      <c r="Q17" s="47"/>
      <c r="R17" s="59">
        <f t="shared" si="0"/>
        <v>0.9</v>
      </c>
      <c r="S17" s="59">
        <f t="shared" si="1"/>
        <v>0.9</v>
      </c>
      <c r="T17" s="59" t="str" cm="1">
        <f t="array" ref="T17">IFERROR(S17*S29(Q17/P17),"")</f>
        <v/>
      </c>
      <c r="U17" s="26"/>
      <c r="V17" s="87" t="s">
        <v>56</v>
      </c>
      <c r="W17" s="60"/>
    </row>
    <row r="18" spans="2:23" ht="77.25" customHeight="1">
      <c r="B18" s="15"/>
      <c r="C18" s="20" t="s">
        <v>57</v>
      </c>
      <c r="D18" s="18" t="s">
        <v>44</v>
      </c>
      <c r="E18" s="20" t="s">
        <v>58</v>
      </c>
      <c r="F18" s="21" t="s">
        <v>59</v>
      </c>
      <c r="G18" s="20" t="s">
        <v>47</v>
      </c>
      <c r="H18" s="22" t="s">
        <v>60</v>
      </c>
      <c r="I18" s="22" t="s">
        <v>61</v>
      </c>
      <c r="J18" s="26" t="s">
        <v>62</v>
      </c>
      <c r="K18" s="26"/>
      <c r="L18" s="47">
        <v>1</v>
      </c>
      <c r="M18" s="47">
        <v>1</v>
      </c>
      <c r="N18" s="47">
        <v>30</v>
      </c>
      <c r="O18" s="47">
        <v>30</v>
      </c>
      <c r="P18" s="47"/>
      <c r="Q18" s="47"/>
      <c r="R18" s="59">
        <f t="shared" si="0"/>
        <v>1</v>
      </c>
      <c r="S18" s="59">
        <f t="shared" si="1"/>
        <v>1</v>
      </c>
      <c r="T18" s="59" t="str">
        <f>IFERROR(S18*S22(Q18/P18),"")</f>
        <v/>
      </c>
      <c r="U18" s="26"/>
      <c r="V18" s="26"/>
      <c r="W18" s="60"/>
    </row>
    <row r="19" spans="2:23" ht="77.25" customHeight="1">
      <c r="B19" s="15"/>
      <c r="C19" s="23" t="s">
        <v>57</v>
      </c>
      <c r="D19" s="18" t="s">
        <v>44</v>
      </c>
      <c r="E19" s="23" t="s">
        <v>63</v>
      </c>
      <c r="F19" s="24" t="s">
        <v>64</v>
      </c>
      <c r="G19" s="23" t="s">
        <v>47</v>
      </c>
      <c r="H19" s="25"/>
      <c r="I19" s="25"/>
      <c r="J19" s="26" t="s">
        <v>42</v>
      </c>
      <c r="K19" s="26"/>
      <c r="L19" s="47">
        <v>1</v>
      </c>
      <c r="M19" s="47">
        <v>1</v>
      </c>
      <c r="N19" s="47">
        <v>31</v>
      </c>
      <c r="O19" s="47">
        <v>31</v>
      </c>
      <c r="P19" s="47"/>
      <c r="Q19" s="47"/>
      <c r="R19" s="59">
        <f t="shared" si="0"/>
        <v>1</v>
      </c>
      <c r="S19" s="59">
        <f t="shared" si="1"/>
        <v>1</v>
      </c>
      <c r="T19" s="59" t="str">
        <f>IFERROR(S19*S22(Q19/P19),"")</f>
        <v/>
      </c>
      <c r="U19" s="26"/>
      <c r="V19" s="26"/>
      <c r="W19" s="60"/>
    </row>
    <row r="20" spans="2:23" ht="60.75" customHeight="1">
      <c r="B20" s="15"/>
      <c r="C20" s="16" t="s">
        <v>43</v>
      </c>
      <c r="D20" s="18" t="s">
        <v>44</v>
      </c>
      <c r="E20" s="16" t="s">
        <v>65</v>
      </c>
      <c r="F20" s="24" t="s">
        <v>66</v>
      </c>
      <c r="G20" s="16" t="s">
        <v>39</v>
      </c>
      <c r="H20" s="16" t="s">
        <v>40</v>
      </c>
      <c r="I20" s="16" t="s">
        <v>67</v>
      </c>
      <c r="J20" s="26" t="s">
        <v>48</v>
      </c>
      <c r="K20" s="26"/>
      <c r="L20" s="47">
        <v>1</v>
      </c>
      <c r="M20" s="47">
        <v>0.67</v>
      </c>
      <c r="N20" s="47">
        <v>30</v>
      </c>
      <c r="O20" s="47">
        <v>30</v>
      </c>
      <c r="P20" s="47"/>
      <c r="Q20" s="47"/>
      <c r="R20" s="59">
        <f t="shared" si="0"/>
        <v>0.67</v>
      </c>
      <c r="S20" s="59">
        <f t="shared" si="1"/>
        <v>0.67</v>
      </c>
      <c r="T20" s="59" t="str" cm="1">
        <f t="array" ref="T20">IFERROR(S20*S32(Q20/P20),"")</f>
        <v/>
      </c>
      <c r="U20" s="26"/>
      <c r="V20" s="87" t="s">
        <v>68</v>
      </c>
      <c r="W20" s="60"/>
    </row>
    <row r="21" spans="2:23" ht="58.5" customHeight="1">
      <c r="B21" s="15"/>
      <c r="C21" s="16" t="s">
        <v>43</v>
      </c>
      <c r="D21" s="18" t="s">
        <v>44</v>
      </c>
      <c r="E21" s="16" t="s">
        <v>69</v>
      </c>
      <c r="F21" s="24" t="s">
        <v>70</v>
      </c>
      <c r="G21" s="16" t="s">
        <v>47</v>
      </c>
      <c r="H21" s="16" t="s">
        <v>71</v>
      </c>
      <c r="I21" s="16" t="s">
        <v>72</v>
      </c>
      <c r="J21" s="26" t="s">
        <v>8</v>
      </c>
      <c r="K21" s="26"/>
      <c r="L21" s="47">
        <v>3</v>
      </c>
      <c r="M21" s="47">
        <v>2.7</v>
      </c>
      <c r="N21" s="47">
        <v>91</v>
      </c>
      <c r="O21" s="47">
        <v>91</v>
      </c>
      <c r="P21" s="47"/>
      <c r="Q21" s="47"/>
      <c r="R21" s="59">
        <f t="shared" si="0"/>
        <v>0.9</v>
      </c>
      <c r="S21" s="59">
        <f t="shared" si="1"/>
        <v>0.9</v>
      </c>
      <c r="T21" s="59" t="str" cm="1">
        <f t="array" ref="T21">IFERROR(S21*S34(Q21/P21),"")</f>
        <v/>
      </c>
      <c r="U21" s="26"/>
      <c r="V21" s="87" t="s">
        <v>73</v>
      </c>
      <c r="W21" s="60"/>
    </row>
    <row r="22" spans="2:23" ht="25.5">
      <c r="B22" s="15"/>
      <c r="C22" s="16" t="s">
        <v>43</v>
      </c>
      <c r="D22" s="18" t="s">
        <v>44</v>
      </c>
      <c r="E22" s="20" t="s">
        <v>74</v>
      </c>
      <c r="F22" s="24" t="s">
        <v>75</v>
      </c>
      <c r="G22" s="20" t="s">
        <v>60</v>
      </c>
      <c r="H22" s="22" t="s">
        <v>76</v>
      </c>
      <c r="I22" s="48"/>
      <c r="J22" s="26" t="s">
        <v>42</v>
      </c>
      <c r="K22" s="26"/>
      <c r="L22" s="47">
        <v>1</v>
      </c>
      <c r="M22" s="47">
        <v>1</v>
      </c>
      <c r="N22" s="47">
        <v>31</v>
      </c>
      <c r="O22" s="47">
        <v>31</v>
      </c>
      <c r="P22" s="47"/>
      <c r="Q22" s="47"/>
      <c r="R22" s="59">
        <f t="shared" si="0"/>
        <v>1</v>
      </c>
      <c r="S22" s="59">
        <f t="shared" si="1"/>
        <v>1</v>
      </c>
      <c r="T22" s="59" t="str" cm="1">
        <f t="array" ref="T22">IFERROR(S22*S37(Q22/P22),"")</f>
        <v/>
      </c>
      <c r="U22" s="26"/>
      <c r="V22" s="26"/>
      <c r="W22" s="60"/>
    </row>
    <row r="23" spans="2:23" ht="25.5">
      <c r="B23" s="15"/>
      <c r="C23" s="16" t="s">
        <v>77</v>
      </c>
      <c r="D23" s="26" t="s">
        <v>78</v>
      </c>
      <c r="E23" s="16" t="s">
        <v>79</v>
      </c>
      <c r="F23" s="24" t="s">
        <v>80</v>
      </c>
      <c r="G23" s="16" t="s">
        <v>39</v>
      </c>
      <c r="H23" s="16" t="s">
        <v>51</v>
      </c>
      <c r="I23" s="41"/>
      <c r="J23" s="26" t="s">
        <v>48</v>
      </c>
      <c r="K23" s="26"/>
      <c r="L23" s="47">
        <v>1</v>
      </c>
      <c r="M23" s="47">
        <v>1</v>
      </c>
      <c r="N23" s="47">
        <v>31</v>
      </c>
      <c r="O23" s="47">
        <v>31</v>
      </c>
      <c r="P23" s="47"/>
      <c r="Q23" s="47"/>
      <c r="R23" s="59">
        <f t="shared" si="0"/>
        <v>1</v>
      </c>
      <c r="S23" s="59">
        <f t="shared" si="1"/>
        <v>1</v>
      </c>
      <c r="T23" s="59" t="str" cm="1">
        <f t="array" ref="T23">IFERROR(S23*S38(Q23/P23),"")</f>
        <v/>
      </c>
      <c r="U23" s="26"/>
      <c r="V23" s="26"/>
      <c r="W23" s="60"/>
    </row>
    <row r="24" spans="2:23" ht="33" customHeight="1">
      <c r="B24" s="15"/>
      <c r="C24" s="16" t="s">
        <v>77</v>
      </c>
      <c r="D24" s="26" t="s">
        <v>78</v>
      </c>
      <c r="E24" s="16" t="s">
        <v>81</v>
      </c>
      <c r="F24" s="24" t="s">
        <v>82</v>
      </c>
      <c r="G24" s="16" t="s">
        <v>60</v>
      </c>
      <c r="H24" s="16" t="s">
        <v>83</v>
      </c>
      <c r="I24" s="41"/>
      <c r="J24" s="26" t="s">
        <v>62</v>
      </c>
      <c r="K24" s="26"/>
      <c r="L24" s="47">
        <v>1</v>
      </c>
      <c r="M24" s="47">
        <v>1</v>
      </c>
      <c r="N24" s="49">
        <v>30</v>
      </c>
      <c r="O24" s="50">
        <v>30</v>
      </c>
      <c r="P24" s="51"/>
      <c r="Q24" s="51"/>
      <c r="R24" s="59">
        <f t="shared" si="0"/>
        <v>1</v>
      </c>
      <c r="S24" s="59">
        <f t="shared" si="1"/>
        <v>1</v>
      </c>
      <c r="T24" s="59" t="str" cm="1">
        <f t="array" ref="T24">IFERROR(S24*S38(Q24/P24),"")</f>
        <v/>
      </c>
      <c r="U24" s="26"/>
      <c r="V24" s="26"/>
      <c r="W24" s="60"/>
    </row>
    <row r="25" spans="2:23" ht="39.75" customHeight="1">
      <c r="B25" s="15"/>
      <c r="C25" s="16" t="s">
        <v>77</v>
      </c>
      <c r="D25" s="26" t="s">
        <v>78</v>
      </c>
      <c r="E25" s="27" t="s">
        <v>84</v>
      </c>
      <c r="F25" s="28" t="s">
        <v>85</v>
      </c>
      <c r="G25" s="20" t="s">
        <v>51</v>
      </c>
      <c r="H25" s="22" t="s">
        <v>39</v>
      </c>
      <c r="I25" s="22" t="s">
        <v>41</v>
      </c>
      <c r="J25" s="26" t="s">
        <v>42</v>
      </c>
      <c r="K25" s="26"/>
      <c r="L25" s="47">
        <v>1</v>
      </c>
      <c r="M25" s="47">
        <v>0</v>
      </c>
      <c r="N25" s="47">
        <v>31</v>
      </c>
      <c r="O25" s="47">
        <v>31</v>
      </c>
      <c r="P25" s="47"/>
      <c r="Q25" s="47"/>
      <c r="R25" s="59">
        <f t="shared" si="0"/>
        <v>0</v>
      </c>
      <c r="S25" s="59">
        <f t="shared" si="1"/>
        <v>0</v>
      </c>
      <c r="T25" s="59" t="str" cm="1">
        <f t="array" ref="T25">IFERROR(S25*S39(Q25/P25),"")</f>
        <v/>
      </c>
      <c r="U25" s="26"/>
      <c r="V25" s="87" t="s">
        <v>86</v>
      </c>
      <c r="W25" s="60"/>
    </row>
    <row r="26" spans="2:23" ht="51.75" customHeight="1">
      <c r="B26" s="15"/>
      <c r="C26" s="16" t="s">
        <v>77</v>
      </c>
      <c r="D26" s="26" t="s">
        <v>78</v>
      </c>
      <c r="E26" s="27" t="s">
        <v>87</v>
      </c>
      <c r="F26" s="22" t="s">
        <v>88</v>
      </c>
      <c r="G26" s="20" t="s">
        <v>39</v>
      </c>
      <c r="H26" s="22" t="s">
        <v>40</v>
      </c>
      <c r="I26" s="41"/>
      <c r="J26" s="26" t="s">
        <v>48</v>
      </c>
      <c r="K26" s="26"/>
      <c r="L26" s="47">
        <v>1</v>
      </c>
      <c r="M26" s="47">
        <v>1</v>
      </c>
      <c r="N26" s="49">
        <v>31</v>
      </c>
      <c r="O26" s="50">
        <v>31</v>
      </c>
      <c r="P26" s="51"/>
      <c r="Q26" s="51"/>
      <c r="R26" s="59">
        <f t="shared" si="0"/>
        <v>1</v>
      </c>
      <c r="S26" s="59">
        <f t="shared" si="1"/>
        <v>1</v>
      </c>
      <c r="T26" s="59" t="str" cm="1">
        <f t="array" ref="T26">IFERROR(S26*S39(Q26/P26),"")</f>
        <v/>
      </c>
      <c r="U26" s="26"/>
      <c r="V26" s="26"/>
      <c r="W26" s="60"/>
    </row>
    <row r="27" spans="2:23" ht="51.75" customHeight="1">
      <c r="B27" s="15"/>
      <c r="C27" s="29" t="s">
        <v>89</v>
      </c>
      <c r="D27" s="18" t="s">
        <v>90</v>
      </c>
      <c r="E27" s="29" t="s">
        <v>91</v>
      </c>
      <c r="F27" s="29" t="s">
        <v>92</v>
      </c>
      <c r="G27" s="30" t="s">
        <v>51</v>
      </c>
      <c r="H27" s="30"/>
      <c r="I27" s="41"/>
      <c r="J27" s="26" t="s">
        <v>8</v>
      </c>
      <c r="K27" s="26"/>
      <c r="L27" s="52">
        <v>3</v>
      </c>
      <c r="M27" s="52">
        <v>3</v>
      </c>
      <c r="N27" s="49">
        <v>91</v>
      </c>
      <c r="O27" s="50">
        <v>91</v>
      </c>
      <c r="P27" s="51"/>
      <c r="Q27" s="51"/>
      <c r="R27" s="61">
        <f t="shared" si="0"/>
        <v>1</v>
      </c>
      <c r="S27" s="61">
        <f t="shared" si="1"/>
        <v>1</v>
      </c>
      <c r="T27" s="61" t="str" cm="1">
        <f t="array" ref="T27">IFERROR(S27*S40(Q27/P27),"")</f>
        <v/>
      </c>
      <c r="U27" s="26"/>
      <c r="V27" s="26"/>
      <c r="W27" s="60"/>
    </row>
    <row r="28" spans="2:23" ht="51.75" customHeight="1">
      <c r="B28" s="15"/>
      <c r="C28" s="29" t="s">
        <v>89</v>
      </c>
      <c r="D28" s="18" t="s">
        <v>90</v>
      </c>
      <c r="E28" s="29" t="s">
        <v>93</v>
      </c>
      <c r="F28" s="31" t="s">
        <v>94</v>
      </c>
      <c r="G28" s="30" t="s">
        <v>95</v>
      </c>
      <c r="H28" s="30"/>
      <c r="I28" s="41"/>
      <c r="J28" s="26" t="s">
        <v>48</v>
      </c>
      <c r="K28" s="26"/>
      <c r="L28" s="52">
        <v>1</v>
      </c>
      <c r="M28" s="52">
        <v>1</v>
      </c>
      <c r="N28" s="49">
        <v>31</v>
      </c>
      <c r="O28" s="50">
        <v>31</v>
      </c>
      <c r="P28" s="51"/>
      <c r="Q28" s="51"/>
      <c r="R28" s="61">
        <f t="shared" si="0"/>
        <v>1</v>
      </c>
      <c r="S28" s="61">
        <f t="shared" si="1"/>
        <v>1</v>
      </c>
      <c r="T28" s="61" t="str" cm="1">
        <f t="array" ref="T28">IFERROR(S28*S40(Q28/P28),"")</f>
        <v/>
      </c>
      <c r="U28" s="26"/>
      <c r="V28" s="87" t="s">
        <v>96</v>
      </c>
      <c r="W28" s="60"/>
    </row>
    <row r="29" spans="2:23" ht="48" customHeight="1">
      <c r="B29" s="15"/>
      <c r="C29" s="16" t="s">
        <v>89</v>
      </c>
      <c r="D29" s="18" t="s">
        <v>90</v>
      </c>
      <c r="E29" s="16" t="s">
        <v>97</v>
      </c>
      <c r="F29" s="24" t="s">
        <v>98</v>
      </c>
      <c r="G29" s="16" t="s">
        <v>60</v>
      </c>
      <c r="H29" s="16" t="s">
        <v>99</v>
      </c>
      <c r="I29" s="41"/>
      <c r="J29" s="26" t="s">
        <v>48</v>
      </c>
      <c r="K29" s="26"/>
      <c r="L29" s="47">
        <v>1</v>
      </c>
      <c r="M29" s="47">
        <v>0.9</v>
      </c>
      <c r="N29" s="47">
        <v>30</v>
      </c>
      <c r="O29" s="47">
        <v>30</v>
      </c>
      <c r="P29" s="47"/>
      <c r="Q29" s="47"/>
      <c r="R29" s="59">
        <f t="shared" si="0"/>
        <v>0.9</v>
      </c>
      <c r="S29" s="59">
        <f t="shared" si="1"/>
        <v>0.9</v>
      </c>
      <c r="T29" s="59" t="str" cm="1">
        <f t="array" ref="T29">IFERROR(S29*S41(Q29/P29),"")</f>
        <v/>
      </c>
      <c r="U29" s="26"/>
      <c r="V29" s="87" t="s">
        <v>100</v>
      </c>
      <c r="W29" s="60"/>
    </row>
    <row r="30" spans="2:23" ht="65.45" customHeight="1">
      <c r="B30" s="15"/>
      <c r="C30" s="16" t="s">
        <v>89</v>
      </c>
      <c r="D30" s="18" t="s">
        <v>90</v>
      </c>
      <c r="E30" s="16" t="s">
        <v>101</v>
      </c>
      <c r="F30" s="24" t="s">
        <v>102</v>
      </c>
      <c r="G30" s="16" t="s">
        <v>103</v>
      </c>
      <c r="H30" s="16"/>
      <c r="I30" s="41"/>
      <c r="J30" s="26" t="s">
        <v>62</v>
      </c>
      <c r="K30" s="26"/>
      <c r="L30" s="47">
        <v>1</v>
      </c>
      <c r="M30" s="47">
        <v>0.9</v>
      </c>
      <c r="N30" s="47">
        <v>30</v>
      </c>
      <c r="O30" s="47">
        <v>30</v>
      </c>
      <c r="P30" s="47"/>
      <c r="Q30" s="47"/>
      <c r="R30" s="59">
        <f t="shared" si="0"/>
        <v>0.9</v>
      </c>
      <c r="S30" s="59">
        <f t="shared" si="1"/>
        <v>0.9</v>
      </c>
      <c r="T30" s="59" t="str" cm="1">
        <f t="array" ref="T30">IFERROR(S30*S42(Q30/P30),"")</f>
        <v/>
      </c>
      <c r="U30" s="26"/>
      <c r="V30" s="87" t="s">
        <v>104</v>
      </c>
      <c r="W30" s="60"/>
    </row>
    <row r="31" spans="2:23" ht="65.45" customHeight="1">
      <c r="B31" s="15"/>
      <c r="C31" s="16" t="s">
        <v>89</v>
      </c>
      <c r="D31" s="18" t="s">
        <v>90</v>
      </c>
      <c r="E31" s="29" t="s">
        <v>105</v>
      </c>
      <c r="F31" s="29" t="s">
        <v>106</v>
      </c>
      <c r="G31" s="32" t="s">
        <v>95</v>
      </c>
      <c r="H31" s="32" t="s">
        <v>47</v>
      </c>
      <c r="I31" s="41"/>
      <c r="J31" s="26" t="s">
        <v>48</v>
      </c>
      <c r="K31" s="26"/>
      <c r="L31" s="52">
        <v>1</v>
      </c>
      <c r="M31" s="52">
        <v>0.9</v>
      </c>
      <c r="N31" s="49">
        <v>31</v>
      </c>
      <c r="O31" s="50">
        <v>31</v>
      </c>
      <c r="P31" s="50"/>
      <c r="Q31" s="50"/>
      <c r="R31" s="61">
        <f t="shared" si="0"/>
        <v>0.9</v>
      </c>
      <c r="S31" s="61">
        <f t="shared" si="1"/>
        <v>0.9</v>
      </c>
      <c r="T31" s="61" t="str" cm="1">
        <f t="array" ref="T31">IFERROR(S31*S42(Q31/P31),"")</f>
        <v/>
      </c>
      <c r="U31" s="26"/>
      <c r="V31" s="87" t="s">
        <v>100</v>
      </c>
      <c r="W31" s="60"/>
    </row>
    <row r="32" spans="2:23" ht="42.75">
      <c r="B32" s="15"/>
      <c r="C32" s="16" t="s">
        <v>89</v>
      </c>
      <c r="D32" s="18" t="s">
        <v>90</v>
      </c>
      <c r="E32" s="16" t="s">
        <v>107</v>
      </c>
      <c r="F32" s="16" t="s">
        <v>108</v>
      </c>
      <c r="G32" s="16" t="s">
        <v>51</v>
      </c>
      <c r="H32" s="16"/>
      <c r="I32" s="41"/>
      <c r="J32" s="26" t="s">
        <v>62</v>
      </c>
      <c r="K32" s="26"/>
      <c r="L32" s="47">
        <v>1</v>
      </c>
      <c r="M32" s="47">
        <v>0.9</v>
      </c>
      <c r="N32" s="47">
        <v>30</v>
      </c>
      <c r="O32" s="47">
        <v>30</v>
      </c>
      <c r="P32" s="47"/>
      <c r="Q32" s="47"/>
      <c r="R32" s="59">
        <f t="shared" si="0"/>
        <v>0.9</v>
      </c>
      <c r="S32" s="59">
        <f t="shared" si="1"/>
        <v>0.9</v>
      </c>
      <c r="T32" s="59" t="str" cm="1">
        <f t="array" ref="T32">IFERROR(S32*S43(Q32/P32),"")</f>
        <v/>
      </c>
      <c r="U32" s="26"/>
      <c r="V32" s="87" t="s">
        <v>109</v>
      </c>
      <c r="W32" s="60"/>
    </row>
    <row r="33" spans="2:23" ht="51">
      <c r="B33" s="15"/>
      <c r="C33" s="16" t="s">
        <v>89</v>
      </c>
      <c r="D33" s="18" t="s">
        <v>90</v>
      </c>
      <c r="E33" s="29" t="s">
        <v>110</v>
      </c>
      <c r="F33" s="31" t="s">
        <v>111</v>
      </c>
      <c r="G33" s="32" t="s">
        <v>95</v>
      </c>
      <c r="H33" s="32" t="s">
        <v>47</v>
      </c>
      <c r="I33" s="41"/>
      <c r="J33" s="26" t="s">
        <v>48</v>
      </c>
      <c r="K33" s="26"/>
      <c r="L33" s="52">
        <v>1</v>
      </c>
      <c r="M33" s="52">
        <v>1</v>
      </c>
      <c r="N33" s="49">
        <v>31</v>
      </c>
      <c r="O33" s="50">
        <v>31</v>
      </c>
      <c r="P33" s="50"/>
      <c r="Q33" s="50"/>
      <c r="R33" s="61">
        <f t="shared" si="0"/>
        <v>1</v>
      </c>
      <c r="S33" s="61">
        <f t="shared" si="1"/>
        <v>1</v>
      </c>
      <c r="T33" s="61" t="str" cm="1">
        <f t="array" ref="T33">IFERROR(S33*S43(Q33/P33),"")</f>
        <v/>
      </c>
      <c r="U33" s="26"/>
      <c r="V33" s="26"/>
      <c r="W33" s="60"/>
    </row>
    <row r="34" spans="2:23" ht="43.9" customHeight="1">
      <c r="B34" s="15"/>
      <c r="C34" s="16" t="s">
        <v>112</v>
      </c>
      <c r="D34" s="18" t="s">
        <v>113</v>
      </c>
      <c r="E34" s="16" t="s">
        <v>114</v>
      </c>
      <c r="F34" s="16" t="s">
        <v>115</v>
      </c>
      <c r="G34" s="16" t="s">
        <v>51</v>
      </c>
      <c r="H34" s="16"/>
      <c r="I34" s="41"/>
      <c r="J34" s="26" t="s">
        <v>8</v>
      </c>
      <c r="K34" s="26" t="s">
        <v>15</v>
      </c>
      <c r="L34" s="47"/>
      <c r="M34" s="47"/>
      <c r="N34" s="47">
        <v>91</v>
      </c>
      <c r="O34" s="47">
        <v>91</v>
      </c>
      <c r="P34" s="47"/>
      <c r="Q34" s="47"/>
      <c r="R34" s="59" t="str">
        <f t="shared" si="0"/>
        <v/>
      </c>
      <c r="S34" s="59" t="str">
        <f t="shared" si="1"/>
        <v/>
      </c>
      <c r="T34" s="59" t="str" cm="1">
        <f t="array" ref="T34">IFERROR(S34*S46(Q34/P34),"")</f>
        <v/>
      </c>
      <c r="U34" s="26"/>
      <c r="V34" s="26"/>
      <c r="W34" s="60"/>
    </row>
    <row r="35" spans="2:23" ht="43.9" customHeight="1">
      <c r="B35" s="15"/>
      <c r="C35" s="16" t="s">
        <v>89</v>
      </c>
      <c r="D35" s="33" t="s">
        <v>90</v>
      </c>
      <c r="E35" s="29" t="s">
        <v>116</v>
      </c>
      <c r="F35" s="29" t="s">
        <v>117</v>
      </c>
      <c r="G35" s="16" t="s">
        <v>51</v>
      </c>
      <c r="H35" s="32"/>
      <c r="I35" s="41"/>
      <c r="J35" s="26" t="s">
        <v>8</v>
      </c>
      <c r="K35" s="26"/>
      <c r="L35" s="47">
        <v>3</v>
      </c>
      <c r="M35" s="47">
        <v>2.7</v>
      </c>
      <c r="N35" s="47">
        <v>91</v>
      </c>
      <c r="O35" s="47">
        <v>91</v>
      </c>
      <c r="P35" s="50"/>
      <c r="Q35" s="50"/>
      <c r="R35" s="61">
        <f t="shared" si="0"/>
        <v>0.9</v>
      </c>
      <c r="S35" s="61">
        <f t="shared" si="1"/>
        <v>0.9</v>
      </c>
      <c r="T35" s="61" t="str" cm="1">
        <f t="array" ref="T35">IFERROR(S35*S43(Q35/P35),"")</f>
        <v/>
      </c>
      <c r="U35" s="26"/>
      <c r="V35" s="87" t="s">
        <v>118</v>
      </c>
      <c r="W35" s="60"/>
    </row>
    <row r="36" spans="2:23" ht="43.9" customHeight="1">
      <c r="B36" s="15"/>
      <c r="C36" s="16" t="s">
        <v>89</v>
      </c>
      <c r="D36" s="33" t="s">
        <v>90</v>
      </c>
      <c r="E36" s="29" t="s">
        <v>119</v>
      </c>
      <c r="F36" s="29" t="s">
        <v>120</v>
      </c>
      <c r="G36" s="16" t="s">
        <v>51</v>
      </c>
      <c r="H36" s="32"/>
      <c r="I36" s="41"/>
      <c r="J36" s="26" t="s">
        <v>8</v>
      </c>
      <c r="K36" s="26"/>
      <c r="L36" s="47">
        <v>3</v>
      </c>
      <c r="M36" s="47">
        <v>3</v>
      </c>
      <c r="N36" s="47">
        <v>91</v>
      </c>
      <c r="O36" s="47">
        <v>91</v>
      </c>
      <c r="P36" s="50"/>
      <c r="Q36" s="50"/>
      <c r="R36" s="61">
        <f t="shared" si="0"/>
        <v>1</v>
      </c>
      <c r="S36" s="61">
        <f t="shared" si="1"/>
        <v>1</v>
      </c>
      <c r="T36" s="61" t="str" cm="1">
        <f t="array" ref="T36">IFERROR(S36*S46(Q36/P36),"")</f>
        <v/>
      </c>
      <c r="U36" s="26"/>
      <c r="V36" s="26"/>
      <c r="W36" s="60"/>
    </row>
    <row r="37" spans="2:23" ht="43.9" customHeight="1">
      <c r="B37" s="15"/>
      <c r="C37" s="16" t="s">
        <v>121</v>
      </c>
      <c r="D37" s="34" t="s">
        <v>122</v>
      </c>
      <c r="E37" s="20" t="s">
        <v>123</v>
      </c>
      <c r="F37" s="22" t="s">
        <v>124</v>
      </c>
      <c r="G37" s="20" t="s">
        <v>125</v>
      </c>
      <c r="H37" s="22" t="s">
        <v>126</v>
      </c>
      <c r="I37" s="41"/>
      <c r="J37" s="26" t="s">
        <v>48</v>
      </c>
      <c r="K37" s="26"/>
      <c r="L37" s="47">
        <v>1</v>
      </c>
      <c r="M37" s="47">
        <v>1</v>
      </c>
      <c r="N37" s="47">
        <v>31</v>
      </c>
      <c r="O37" s="47">
        <v>31</v>
      </c>
      <c r="P37" s="47"/>
      <c r="Q37" s="47"/>
      <c r="R37" s="59">
        <f t="shared" si="0"/>
        <v>1</v>
      </c>
      <c r="S37" s="59">
        <f t="shared" si="1"/>
        <v>1</v>
      </c>
      <c r="T37" s="59" t="str">
        <f>IFERROR(S37*S22(Q37/P37),"")</f>
        <v/>
      </c>
      <c r="U37" s="26"/>
      <c r="V37" s="26"/>
      <c r="W37" s="60"/>
    </row>
    <row r="38" spans="2:23" ht="25.5">
      <c r="B38" s="15"/>
      <c r="C38" s="16" t="s">
        <v>121</v>
      </c>
      <c r="D38" s="18" t="s">
        <v>127</v>
      </c>
      <c r="E38" s="16" t="s">
        <v>128</v>
      </c>
      <c r="F38" s="16" t="s">
        <v>129</v>
      </c>
      <c r="G38" s="16" t="s">
        <v>47</v>
      </c>
      <c r="H38" s="16"/>
      <c r="I38" s="41"/>
      <c r="J38" s="26" t="s">
        <v>48</v>
      </c>
      <c r="K38" s="26"/>
      <c r="L38" s="47">
        <v>1</v>
      </c>
      <c r="M38" s="47">
        <v>1</v>
      </c>
      <c r="N38" s="47">
        <v>31</v>
      </c>
      <c r="O38" s="47">
        <v>31</v>
      </c>
      <c r="P38" s="47"/>
      <c r="Q38" s="47"/>
      <c r="R38" s="59">
        <f t="shared" ref="R38:R104" si="2">IFERROR((M38/L38),"")</f>
        <v>1</v>
      </c>
      <c r="S38" s="59">
        <f t="shared" ref="S38:S104" si="3">IFERROR(R38*(N38/O38),"")</f>
        <v>1</v>
      </c>
      <c r="T38" s="59" t="str" cm="1">
        <f t="array" ref="T38">IFERROR(S38*S48(Q38/P38),"")</f>
        <v/>
      </c>
      <c r="U38" s="26"/>
      <c r="V38" s="26"/>
      <c r="W38" s="60"/>
    </row>
    <row r="39" spans="2:23" ht="38.25" customHeight="1">
      <c r="B39" s="15"/>
      <c r="C39" s="16" t="s">
        <v>121</v>
      </c>
      <c r="D39" s="18" t="s">
        <v>127</v>
      </c>
      <c r="E39" s="16" t="s">
        <v>130</v>
      </c>
      <c r="F39" s="16" t="s">
        <v>131</v>
      </c>
      <c r="G39" s="16" t="s">
        <v>51</v>
      </c>
      <c r="H39" s="16" t="s">
        <v>39</v>
      </c>
      <c r="I39" s="41"/>
      <c r="J39" s="26" t="s">
        <v>48</v>
      </c>
      <c r="K39" s="26"/>
      <c r="L39" s="47">
        <v>1</v>
      </c>
      <c r="M39" s="47">
        <v>1</v>
      </c>
      <c r="N39" s="47">
        <v>31</v>
      </c>
      <c r="O39" s="47">
        <v>31</v>
      </c>
      <c r="P39" s="47"/>
      <c r="Q39" s="47"/>
      <c r="R39" s="59">
        <f t="shared" si="2"/>
        <v>1</v>
      </c>
      <c r="S39" s="59">
        <f t="shared" si="3"/>
        <v>1</v>
      </c>
      <c r="T39" s="59" t="str" cm="1">
        <f t="array" ref="T39">IFERROR(S39*S51(Q39/P39),"")</f>
        <v/>
      </c>
      <c r="U39" s="26"/>
      <c r="V39" s="26"/>
      <c r="W39" s="60"/>
    </row>
    <row r="40" spans="2:23" ht="33" customHeight="1">
      <c r="B40" s="15"/>
      <c r="C40" s="16" t="s">
        <v>121</v>
      </c>
      <c r="D40" s="18" t="s">
        <v>127</v>
      </c>
      <c r="E40" s="16" t="s">
        <v>132</v>
      </c>
      <c r="F40" s="16" t="s">
        <v>133</v>
      </c>
      <c r="G40" s="16" t="s">
        <v>60</v>
      </c>
      <c r="H40" s="16" t="s">
        <v>134</v>
      </c>
      <c r="I40" s="41"/>
      <c r="J40" s="26" t="s">
        <v>8</v>
      </c>
      <c r="K40" s="26"/>
      <c r="L40" s="47">
        <v>3</v>
      </c>
      <c r="M40" s="47">
        <v>3</v>
      </c>
      <c r="N40" s="47">
        <v>91</v>
      </c>
      <c r="O40" s="47">
        <v>91</v>
      </c>
      <c r="P40" s="47"/>
      <c r="Q40" s="47"/>
      <c r="R40" s="59">
        <f t="shared" si="2"/>
        <v>1</v>
      </c>
      <c r="S40" s="59">
        <f t="shared" si="3"/>
        <v>1</v>
      </c>
      <c r="T40" s="59" t="str" cm="1">
        <f t="array" ref="T40">""</f>
        <v/>
      </c>
      <c r="U40" s="26"/>
      <c r="V40" s="26"/>
      <c r="W40" s="60"/>
    </row>
    <row r="41" spans="2:23" ht="31.9" customHeight="1">
      <c r="B41" s="15"/>
      <c r="C41" s="16" t="s">
        <v>121</v>
      </c>
      <c r="D41" s="18" t="s">
        <v>127</v>
      </c>
      <c r="E41" s="16" t="s">
        <v>135</v>
      </c>
      <c r="F41" s="16" t="s">
        <v>136</v>
      </c>
      <c r="G41" s="16" t="s">
        <v>51</v>
      </c>
      <c r="H41" s="16"/>
      <c r="I41" s="41"/>
      <c r="J41" s="26" t="s">
        <v>48</v>
      </c>
      <c r="K41" s="26"/>
      <c r="L41" s="47">
        <v>1</v>
      </c>
      <c r="M41" s="47">
        <v>1</v>
      </c>
      <c r="N41" s="47">
        <v>31</v>
      </c>
      <c r="O41" s="47">
        <v>31</v>
      </c>
      <c r="P41" s="47"/>
      <c r="Q41" s="47"/>
      <c r="R41" s="59">
        <f t="shared" si="2"/>
        <v>1</v>
      </c>
      <c r="S41" s="59">
        <f t="shared" si="3"/>
        <v>1</v>
      </c>
      <c r="T41" s="59" t="str" cm="1">
        <f t="array" ref="T41">""</f>
        <v/>
      </c>
      <c r="U41" s="26"/>
      <c r="V41" s="26"/>
      <c r="W41" s="60"/>
    </row>
    <row r="42" spans="2:23" ht="131.25" customHeight="1">
      <c r="B42" s="15"/>
      <c r="C42" s="16" t="s">
        <v>121</v>
      </c>
      <c r="D42" s="18" t="s">
        <v>127</v>
      </c>
      <c r="E42" s="16" t="s">
        <v>137</v>
      </c>
      <c r="F42" s="16" t="s">
        <v>138</v>
      </c>
      <c r="G42" s="16" t="s">
        <v>55</v>
      </c>
      <c r="H42" s="29" t="s">
        <v>139</v>
      </c>
      <c r="I42" s="41"/>
      <c r="J42" s="26" t="s">
        <v>48</v>
      </c>
      <c r="K42" s="26"/>
      <c r="L42" s="47">
        <v>1</v>
      </c>
      <c r="M42" s="47">
        <v>1</v>
      </c>
      <c r="N42" s="47">
        <v>31</v>
      </c>
      <c r="O42" s="47">
        <v>31</v>
      </c>
      <c r="P42" s="47"/>
      <c r="Q42" s="47"/>
      <c r="R42" s="59">
        <f t="shared" si="2"/>
        <v>1</v>
      </c>
      <c r="S42" s="59">
        <f t="shared" si="3"/>
        <v>1</v>
      </c>
      <c r="T42" s="59" t="str" cm="1">
        <f t="array" ref="T42">IFERROR(S42*S56(Q42/P42),"")</f>
        <v/>
      </c>
      <c r="U42" s="26"/>
      <c r="V42" s="87" t="s">
        <v>140</v>
      </c>
      <c r="W42" s="60"/>
    </row>
    <row r="43" spans="2:23" ht="43.5" customHeight="1">
      <c r="B43" s="15"/>
      <c r="C43" s="16" t="s">
        <v>121</v>
      </c>
      <c r="D43" s="18" t="s">
        <v>127</v>
      </c>
      <c r="E43" s="16" t="s">
        <v>141</v>
      </c>
      <c r="F43" s="16" t="s">
        <v>142</v>
      </c>
      <c r="G43" s="16" t="s">
        <v>51</v>
      </c>
      <c r="H43" s="16"/>
      <c r="I43" s="41"/>
      <c r="J43" s="26" t="s">
        <v>8</v>
      </c>
      <c r="K43" s="26"/>
      <c r="L43" s="47">
        <v>3</v>
      </c>
      <c r="M43" s="47">
        <v>3</v>
      </c>
      <c r="N43" s="47">
        <v>91</v>
      </c>
      <c r="O43" s="47">
        <v>91</v>
      </c>
      <c r="P43" s="47"/>
      <c r="Q43" s="47"/>
      <c r="R43" s="59">
        <f t="shared" si="2"/>
        <v>1</v>
      </c>
      <c r="S43" s="59">
        <f t="shared" si="3"/>
        <v>1</v>
      </c>
      <c r="T43" s="59" t="str" cm="1">
        <f t="array" ref="T43">IFERROR(S43*S57(Q43/P43),"")</f>
        <v/>
      </c>
      <c r="U43" s="26"/>
      <c r="V43" s="26"/>
      <c r="W43" s="60"/>
    </row>
    <row r="44" spans="2:23" ht="43.5" customHeight="1">
      <c r="B44" s="15"/>
      <c r="C44" s="35" t="s">
        <v>121</v>
      </c>
      <c r="D44" s="36" t="s">
        <v>127</v>
      </c>
      <c r="E44" s="35" t="s">
        <v>143</v>
      </c>
      <c r="F44" s="35" t="s">
        <v>144</v>
      </c>
      <c r="G44" s="35" t="s">
        <v>47</v>
      </c>
      <c r="H44" s="35" t="s">
        <v>51</v>
      </c>
      <c r="I44" s="35" t="s">
        <v>145</v>
      </c>
      <c r="J44" s="26" t="s">
        <v>8</v>
      </c>
      <c r="K44" s="26"/>
      <c r="L44" s="47">
        <v>3</v>
      </c>
      <c r="M44" s="47">
        <v>2.7</v>
      </c>
      <c r="N44" s="47">
        <v>91</v>
      </c>
      <c r="O44" s="47">
        <v>91</v>
      </c>
      <c r="P44" s="50"/>
      <c r="Q44" s="50"/>
      <c r="R44" s="61">
        <f t="shared" si="2"/>
        <v>0.9</v>
      </c>
      <c r="S44" s="61">
        <f t="shared" si="3"/>
        <v>0.9</v>
      </c>
      <c r="T44" s="61" t="str" cm="1">
        <f t="array" ref="T44">IFERROR(S44*S53(Q44/P44),"")</f>
        <v/>
      </c>
      <c r="U44" s="26"/>
      <c r="V44" s="87" t="s">
        <v>146</v>
      </c>
      <c r="W44" s="60"/>
    </row>
    <row r="45" spans="2:23" ht="43.5" customHeight="1">
      <c r="B45" s="15"/>
      <c r="C45" s="31" t="s">
        <v>147</v>
      </c>
      <c r="D45" s="37" t="s">
        <v>90</v>
      </c>
      <c r="E45" s="31" t="s">
        <v>148</v>
      </c>
      <c r="F45" s="31" t="s">
        <v>149</v>
      </c>
      <c r="G45" s="31" t="s">
        <v>51</v>
      </c>
      <c r="H45" s="31"/>
      <c r="I45" s="31"/>
      <c r="J45" s="26" t="s">
        <v>8</v>
      </c>
      <c r="K45" s="26"/>
      <c r="L45" s="47">
        <v>3</v>
      </c>
      <c r="M45" s="47">
        <v>3</v>
      </c>
      <c r="N45" s="47">
        <v>91</v>
      </c>
      <c r="O45" s="47">
        <v>91</v>
      </c>
      <c r="P45" s="50"/>
      <c r="Q45" s="50"/>
      <c r="R45" s="61">
        <f t="shared" si="2"/>
        <v>1</v>
      </c>
      <c r="S45" s="61">
        <f t="shared" si="3"/>
        <v>1</v>
      </c>
      <c r="T45" s="61" t="str" cm="1">
        <f t="array" ref="T45">IFERROR(S45*S53(Q45/P45),"")</f>
        <v/>
      </c>
      <c r="U45" s="26"/>
      <c r="V45" s="26"/>
      <c r="W45" s="60"/>
    </row>
    <row r="46" spans="2:23" ht="45" customHeight="1">
      <c r="B46" s="15"/>
      <c r="C46" s="16" t="s">
        <v>150</v>
      </c>
      <c r="D46" s="18" t="s">
        <v>151</v>
      </c>
      <c r="E46" s="16" t="s">
        <v>152</v>
      </c>
      <c r="F46" s="16" t="s">
        <v>153</v>
      </c>
      <c r="G46" s="16" t="s">
        <v>39</v>
      </c>
      <c r="H46" s="16" t="s">
        <v>40</v>
      </c>
      <c r="I46" s="41"/>
      <c r="J46" s="26" t="s">
        <v>48</v>
      </c>
      <c r="K46" s="26"/>
      <c r="L46" s="47">
        <v>1</v>
      </c>
      <c r="M46" s="47">
        <v>1</v>
      </c>
      <c r="N46" s="47">
        <v>31</v>
      </c>
      <c r="O46" s="47">
        <v>31</v>
      </c>
      <c r="P46" s="47"/>
      <c r="Q46" s="47"/>
      <c r="R46" s="59">
        <f t="shared" si="2"/>
        <v>1</v>
      </c>
      <c r="S46" s="59">
        <f t="shared" si="3"/>
        <v>1</v>
      </c>
      <c r="T46" s="59" t="str" cm="1">
        <f t="array" ref="T46">""</f>
        <v/>
      </c>
      <c r="U46" s="26"/>
      <c r="V46" s="26"/>
      <c r="W46" s="60"/>
    </row>
    <row r="47" spans="2:23" ht="53.25" customHeight="1">
      <c r="B47" s="15"/>
      <c r="C47" s="16" t="s">
        <v>154</v>
      </c>
      <c r="D47" s="38" t="s">
        <v>155</v>
      </c>
      <c r="E47" s="16" t="s">
        <v>156</v>
      </c>
      <c r="F47" s="16" t="s">
        <v>157</v>
      </c>
      <c r="G47" s="16" t="s">
        <v>47</v>
      </c>
      <c r="H47" s="16" t="s">
        <v>55</v>
      </c>
      <c r="I47" s="16"/>
      <c r="J47" s="26" t="s">
        <v>48</v>
      </c>
      <c r="K47" s="26"/>
      <c r="L47" s="47">
        <v>1</v>
      </c>
      <c r="M47" s="47">
        <v>1</v>
      </c>
      <c r="N47" s="47">
        <v>31</v>
      </c>
      <c r="O47" s="47">
        <v>31</v>
      </c>
      <c r="P47" s="47"/>
      <c r="Q47" s="47"/>
      <c r="R47" s="59">
        <f t="shared" si="2"/>
        <v>1</v>
      </c>
      <c r="S47" s="59">
        <f t="shared" si="3"/>
        <v>1</v>
      </c>
      <c r="T47" s="59" t="str" cm="1">
        <f t="array" ref="T47">IFERROR(S47*S65(Q47/P47),"")</f>
        <v/>
      </c>
      <c r="U47" s="26"/>
      <c r="V47" s="26"/>
      <c r="W47" s="60"/>
    </row>
    <row r="48" spans="2:23" ht="63" customHeight="1">
      <c r="B48" s="15"/>
      <c r="C48" s="16" t="s">
        <v>154</v>
      </c>
      <c r="D48" s="38" t="s">
        <v>155</v>
      </c>
      <c r="E48" s="16" t="s">
        <v>158</v>
      </c>
      <c r="F48" s="16" t="s">
        <v>159</v>
      </c>
      <c r="G48" s="16" t="s">
        <v>47</v>
      </c>
      <c r="H48" s="16"/>
      <c r="I48" s="16"/>
      <c r="J48" s="26" t="s">
        <v>42</v>
      </c>
      <c r="K48" s="26"/>
      <c r="L48" s="47">
        <v>1</v>
      </c>
      <c r="M48" s="47">
        <v>1</v>
      </c>
      <c r="N48" s="49">
        <v>31</v>
      </c>
      <c r="O48" s="50">
        <v>31</v>
      </c>
      <c r="P48" s="51"/>
      <c r="Q48" s="51"/>
      <c r="R48" s="59">
        <f t="shared" si="2"/>
        <v>1</v>
      </c>
      <c r="S48" s="59">
        <f t="shared" si="3"/>
        <v>1</v>
      </c>
      <c r="T48" s="59" t="str" cm="1">
        <f t="array" ref="T48">""</f>
        <v/>
      </c>
      <c r="U48" s="26"/>
      <c r="V48" s="26"/>
      <c r="W48" s="60"/>
    </row>
    <row r="49" spans="2:23" ht="63" customHeight="1">
      <c r="B49" s="15"/>
      <c r="C49" s="29" t="s">
        <v>160</v>
      </c>
      <c r="D49" s="33" t="s">
        <v>161</v>
      </c>
      <c r="E49" s="29" t="s">
        <v>162</v>
      </c>
      <c r="F49" s="39" t="s">
        <v>163</v>
      </c>
      <c r="G49" s="40" t="s">
        <v>55</v>
      </c>
      <c r="H49" s="40"/>
      <c r="I49" s="41"/>
      <c r="J49" s="26" t="s">
        <v>62</v>
      </c>
      <c r="K49" s="26"/>
      <c r="L49" s="52">
        <v>1</v>
      </c>
      <c r="M49" s="52">
        <v>1</v>
      </c>
      <c r="N49" s="49">
        <v>30</v>
      </c>
      <c r="O49" s="50">
        <v>30</v>
      </c>
      <c r="P49" s="51"/>
      <c r="Q49" s="51"/>
      <c r="R49" s="61">
        <f t="shared" si="2"/>
        <v>1</v>
      </c>
      <c r="S49" s="61">
        <f t="shared" si="3"/>
        <v>1</v>
      </c>
      <c r="T49" s="61" t="str" cm="1">
        <f t="array" ref="T49">""</f>
        <v/>
      </c>
      <c r="U49" s="26"/>
      <c r="V49" s="26"/>
      <c r="W49" s="60"/>
    </row>
    <row r="50" spans="2:23" ht="63" customHeight="1">
      <c r="B50" s="15"/>
      <c r="C50" s="29" t="s">
        <v>160</v>
      </c>
      <c r="D50" s="33" t="s">
        <v>161</v>
      </c>
      <c r="E50" s="29" t="s">
        <v>164</v>
      </c>
      <c r="F50" s="39" t="s">
        <v>165</v>
      </c>
      <c r="G50" s="40" t="s">
        <v>47</v>
      </c>
      <c r="H50" s="40" t="s">
        <v>55</v>
      </c>
      <c r="I50" s="41"/>
      <c r="J50" s="26" t="s">
        <v>48</v>
      </c>
      <c r="K50" s="26"/>
      <c r="L50" s="52">
        <v>1</v>
      </c>
      <c r="M50" s="52">
        <v>1</v>
      </c>
      <c r="N50" s="49">
        <v>31</v>
      </c>
      <c r="O50" s="50">
        <v>31</v>
      </c>
      <c r="P50" s="51"/>
      <c r="Q50" s="51"/>
      <c r="R50" s="61">
        <f t="shared" si="2"/>
        <v>1</v>
      </c>
      <c r="S50" s="61">
        <f t="shared" si="3"/>
        <v>1</v>
      </c>
      <c r="T50" s="61" t="str" cm="1">
        <f t="array" ref="T50">IFERROR(S50*S59(Q50/P50),"")</f>
        <v/>
      </c>
      <c r="U50" s="26"/>
      <c r="V50" s="26"/>
      <c r="W50" s="60"/>
    </row>
    <row r="51" spans="2:23" ht="65.25" customHeight="1">
      <c r="B51" s="15"/>
      <c r="C51" s="16" t="s">
        <v>166</v>
      </c>
      <c r="D51" s="18" t="s">
        <v>113</v>
      </c>
      <c r="E51" s="16" t="s">
        <v>148</v>
      </c>
      <c r="F51" s="16" t="s">
        <v>167</v>
      </c>
      <c r="G51" s="16" t="s">
        <v>51</v>
      </c>
      <c r="H51" s="16"/>
      <c r="I51" s="41"/>
      <c r="J51" s="26" t="s">
        <v>8</v>
      </c>
      <c r="K51" s="26" t="s">
        <v>15</v>
      </c>
      <c r="L51" s="47"/>
      <c r="M51" s="47"/>
      <c r="N51" s="47">
        <v>91</v>
      </c>
      <c r="O51" s="47">
        <v>91</v>
      </c>
      <c r="P51" s="47"/>
      <c r="Q51" s="47"/>
      <c r="R51" s="59" t="str">
        <f t="shared" si="2"/>
        <v/>
      </c>
      <c r="S51" s="59" t="str">
        <f t="shared" si="3"/>
        <v/>
      </c>
      <c r="T51" s="59" t="str" cm="1">
        <f t="array" ref="T51">IFERROR(S51*S66(Q51/P51),"")</f>
        <v/>
      </c>
      <c r="U51" s="26"/>
      <c r="V51" s="26"/>
      <c r="W51" s="60"/>
    </row>
    <row r="52" spans="2:23" ht="68.25" customHeight="1">
      <c r="B52" s="15"/>
      <c r="C52" s="16" t="s">
        <v>166</v>
      </c>
      <c r="D52" s="18" t="s">
        <v>113</v>
      </c>
      <c r="E52" s="16" t="s">
        <v>168</v>
      </c>
      <c r="F52" s="16" t="s">
        <v>169</v>
      </c>
      <c r="G52" s="16" t="s">
        <v>51</v>
      </c>
      <c r="H52" s="41"/>
      <c r="I52" s="41"/>
      <c r="J52" s="26" t="s">
        <v>48</v>
      </c>
      <c r="K52" s="26" t="s">
        <v>15</v>
      </c>
      <c r="L52" s="47"/>
      <c r="M52" s="47"/>
      <c r="N52" s="47">
        <v>31</v>
      </c>
      <c r="O52" s="47">
        <v>31</v>
      </c>
      <c r="P52" s="47"/>
      <c r="Q52" s="47"/>
      <c r="R52" s="59" t="str">
        <f t="shared" si="2"/>
        <v/>
      </c>
      <c r="S52" s="59" t="str">
        <f t="shared" si="3"/>
        <v/>
      </c>
      <c r="T52" s="59" t="str" cm="1">
        <f t="array" ref="T52">IFERROR(S52*S68(Q52/P52),"")</f>
        <v/>
      </c>
      <c r="U52" s="26"/>
      <c r="V52" s="26"/>
      <c r="W52" s="60"/>
    </row>
    <row r="53" spans="2:23" ht="68.25" customHeight="1">
      <c r="B53" s="15"/>
      <c r="C53" s="29" t="s">
        <v>166</v>
      </c>
      <c r="D53" s="18" t="s">
        <v>113</v>
      </c>
      <c r="E53" s="29" t="s">
        <v>170</v>
      </c>
      <c r="F53" s="40" t="s">
        <v>171</v>
      </c>
      <c r="G53" s="16" t="s">
        <v>51</v>
      </c>
      <c r="H53" s="32"/>
      <c r="I53" s="41"/>
      <c r="J53" s="26" t="s">
        <v>62</v>
      </c>
      <c r="K53" s="26" t="s">
        <v>15</v>
      </c>
      <c r="L53" s="52"/>
      <c r="M53" s="52"/>
      <c r="N53" s="49">
        <v>30</v>
      </c>
      <c r="O53" s="50">
        <v>30</v>
      </c>
      <c r="P53" s="50"/>
      <c r="Q53" s="50"/>
      <c r="R53" s="61" t="str">
        <f t="shared" si="2"/>
        <v/>
      </c>
      <c r="S53" s="61" t="str">
        <f t="shared" si="3"/>
        <v/>
      </c>
      <c r="T53" s="61" t="str" cm="1">
        <f t="array" ref="T53">IFERROR(S53*S60(Q53/P53),"")</f>
        <v/>
      </c>
      <c r="U53" s="26"/>
      <c r="V53" s="26"/>
      <c r="W53" s="60"/>
    </row>
    <row r="54" spans="2:23" ht="68.25" customHeight="1">
      <c r="B54" s="15"/>
      <c r="C54" s="29" t="s">
        <v>166</v>
      </c>
      <c r="D54" s="18" t="s">
        <v>113</v>
      </c>
      <c r="E54" s="29" t="s">
        <v>172</v>
      </c>
      <c r="F54" s="40" t="s">
        <v>171</v>
      </c>
      <c r="G54" s="16" t="s">
        <v>51</v>
      </c>
      <c r="H54" s="32"/>
      <c r="I54" s="41"/>
      <c r="J54" s="26" t="s">
        <v>62</v>
      </c>
      <c r="K54" s="26" t="s">
        <v>15</v>
      </c>
      <c r="L54" s="52"/>
      <c r="M54" s="52"/>
      <c r="N54" s="49">
        <v>30</v>
      </c>
      <c r="O54" s="50">
        <v>30</v>
      </c>
      <c r="P54" s="50"/>
      <c r="Q54" s="50"/>
      <c r="R54" s="61" t="str">
        <f t="shared" si="2"/>
        <v/>
      </c>
      <c r="S54" s="61" t="str">
        <f t="shared" si="3"/>
        <v/>
      </c>
      <c r="T54" s="61" t="str" cm="1">
        <f t="array" ref="T54">IFERROR(S54*S61(Q54/P54),"")</f>
        <v/>
      </c>
      <c r="U54" s="26"/>
      <c r="V54" s="26"/>
      <c r="W54" s="60"/>
    </row>
    <row r="55" spans="2:23" ht="65.25" customHeight="1">
      <c r="B55" s="15"/>
      <c r="C55" s="16" t="s">
        <v>166</v>
      </c>
      <c r="D55" s="18" t="s">
        <v>113</v>
      </c>
      <c r="E55" s="16" t="s">
        <v>173</v>
      </c>
      <c r="F55" s="16" t="s">
        <v>174</v>
      </c>
      <c r="G55" s="16" t="s">
        <v>51</v>
      </c>
      <c r="H55" s="42"/>
      <c r="I55" s="41"/>
      <c r="J55" s="26" t="s">
        <v>8</v>
      </c>
      <c r="K55" s="26" t="s">
        <v>15</v>
      </c>
      <c r="L55" s="47"/>
      <c r="M55" s="47"/>
      <c r="N55" s="49">
        <v>91</v>
      </c>
      <c r="O55" s="50">
        <v>91</v>
      </c>
      <c r="P55" s="51"/>
      <c r="Q55" s="51"/>
      <c r="R55" s="59" t="str">
        <f t="shared" si="2"/>
        <v/>
      </c>
      <c r="S55" s="59" t="str">
        <f t="shared" si="3"/>
        <v/>
      </c>
      <c r="T55" s="59" t="str" cm="1">
        <f t="array" ref="T55">""</f>
        <v/>
      </c>
      <c r="U55" s="26"/>
      <c r="V55" s="26"/>
      <c r="W55" s="60"/>
    </row>
    <row r="56" spans="2:23" ht="68.25" customHeight="1">
      <c r="B56" s="15"/>
      <c r="C56" s="43" t="s">
        <v>147</v>
      </c>
      <c r="D56" s="44" t="s">
        <v>90</v>
      </c>
      <c r="E56" s="16" t="s">
        <v>148</v>
      </c>
      <c r="F56" s="26" t="s">
        <v>149</v>
      </c>
      <c r="G56" s="26" t="s">
        <v>51</v>
      </c>
      <c r="H56" s="26"/>
      <c r="I56" s="41"/>
      <c r="J56" s="26" t="s">
        <v>8</v>
      </c>
      <c r="K56" s="26"/>
      <c r="L56" s="47">
        <v>3</v>
      </c>
      <c r="M56" s="47">
        <v>3</v>
      </c>
      <c r="N56" s="49">
        <v>91</v>
      </c>
      <c r="O56" s="50">
        <v>91</v>
      </c>
      <c r="P56" s="51"/>
      <c r="Q56" s="51"/>
      <c r="R56" s="61">
        <f t="shared" si="2"/>
        <v>1</v>
      </c>
      <c r="S56" s="61">
        <f t="shared" si="3"/>
        <v>1</v>
      </c>
      <c r="T56" s="61" t="str" cm="1">
        <f t="array" ref="T56">IFERROR(S56*S62(Q56/P56),"")</f>
        <v/>
      </c>
      <c r="U56" s="26"/>
      <c r="V56" s="26"/>
      <c r="W56" s="60"/>
    </row>
    <row r="57" spans="2:23" ht="74.25" customHeight="1">
      <c r="B57" s="15"/>
      <c r="C57" s="16" t="s">
        <v>175</v>
      </c>
      <c r="D57" s="18" t="s">
        <v>176</v>
      </c>
      <c r="E57" s="16" t="s">
        <v>177</v>
      </c>
      <c r="F57" s="19" t="s">
        <v>178</v>
      </c>
      <c r="G57" s="16" t="s">
        <v>39</v>
      </c>
      <c r="H57" s="16" t="s">
        <v>40</v>
      </c>
      <c r="I57" s="41"/>
      <c r="J57" s="26" t="s">
        <v>42</v>
      </c>
      <c r="K57" s="26"/>
      <c r="L57" s="47">
        <v>1</v>
      </c>
      <c r="M57" s="47">
        <v>1</v>
      </c>
      <c r="N57" s="47">
        <v>31</v>
      </c>
      <c r="O57" s="47">
        <v>31</v>
      </c>
      <c r="P57" s="47"/>
      <c r="Q57" s="47"/>
      <c r="R57" s="59">
        <f t="shared" si="2"/>
        <v>1</v>
      </c>
      <c r="S57" s="59">
        <f t="shared" si="3"/>
        <v>1</v>
      </c>
      <c r="T57" s="59" t="str" cm="1">
        <f t="array" ref="T57">IFERROR(S57*S71(Q57/P57),"")</f>
        <v/>
      </c>
      <c r="U57" s="26"/>
      <c r="V57" s="87" t="s">
        <v>96</v>
      </c>
      <c r="W57" s="60"/>
    </row>
    <row r="58" spans="2:23" ht="64.5" customHeight="1">
      <c r="B58" s="15"/>
      <c r="C58" s="16" t="s">
        <v>175</v>
      </c>
      <c r="D58" s="18" t="s">
        <v>176</v>
      </c>
      <c r="E58" s="16" t="s">
        <v>179</v>
      </c>
      <c r="F58" s="19" t="s">
        <v>180</v>
      </c>
      <c r="G58" s="16" t="s">
        <v>39</v>
      </c>
      <c r="H58" s="16" t="s">
        <v>60</v>
      </c>
      <c r="I58" s="16" t="s">
        <v>181</v>
      </c>
      <c r="J58" s="26" t="s">
        <v>48</v>
      </c>
      <c r="K58" s="26"/>
      <c r="L58" s="47">
        <v>1</v>
      </c>
      <c r="M58" s="47">
        <v>1</v>
      </c>
      <c r="N58" s="47">
        <v>31</v>
      </c>
      <c r="O58" s="47">
        <v>31</v>
      </c>
      <c r="P58" s="47"/>
      <c r="Q58" s="47"/>
      <c r="R58" s="59">
        <f t="shared" si="2"/>
        <v>1</v>
      </c>
      <c r="S58" s="59">
        <f t="shared" si="3"/>
        <v>1</v>
      </c>
      <c r="T58" s="59" t="str" cm="1">
        <f t="array" ref="T58">IFERROR(S58*S72(Q58/P58),"")</f>
        <v/>
      </c>
      <c r="U58" s="26"/>
      <c r="V58" s="26"/>
      <c r="W58" s="60"/>
    </row>
    <row r="59" spans="2:23" ht="64.5" customHeight="1">
      <c r="B59" s="15"/>
      <c r="C59" s="16" t="s">
        <v>182</v>
      </c>
      <c r="D59" s="17" t="s">
        <v>183</v>
      </c>
      <c r="E59" s="16" t="s">
        <v>184</v>
      </c>
      <c r="F59" s="16" t="s">
        <v>185</v>
      </c>
      <c r="G59" s="16" t="s">
        <v>55</v>
      </c>
      <c r="H59" s="16" t="s">
        <v>60</v>
      </c>
      <c r="I59" s="16" t="s">
        <v>83</v>
      </c>
      <c r="J59" s="26" t="s">
        <v>8</v>
      </c>
      <c r="K59" s="26"/>
      <c r="L59" s="47">
        <v>3</v>
      </c>
      <c r="M59" s="47">
        <v>3</v>
      </c>
      <c r="N59" s="47">
        <v>91</v>
      </c>
      <c r="O59" s="47">
        <v>91</v>
      </c>
      <c r="P59" s="47"/>
      <c r="Q59" s="47"/>
      <c r="R59" s="59">
        <f t="shared" si="2"/>
        <v>1</v>
      </c>
      <c r="S59" s="59">
        <f t="shared" si="3"/>
        <v>1</v>
      </c>
      <c r="T59" s="59" t="str" cm="1">
        <f t="array" ref="T59">IFERROR(S59*S73(Q59/P59),"")</f>
        <v/>
      </c>
      <c r="U59" s="26"/>
      <c r="V59" s="87" t="s">
        <v>186</v>
      </c>
      <c r="W59" s="60"/>
    </row>
    <row r="60" spans="2:23" ht="64.5" customHeight="1">
      <c r="B60" s="15"/>
      <c r="C60" s="16" t="s">
        <v>182</v>
      </c>
      <c r="D60" s="17" t="s">
        <v>183</v>
      </c>
      <c r="E60" s="16" t="s">
        <v>187</v>
      </c>
      <c r="F60" s="16" t="s">
        <v>188</v>
      </c>
      <c r="G60" s="16" t="s">
        <v>51</v>
      </c>
      <c r="H60" s="26"/>
      <c r="I60" s="41"/>
      <c r="J60" s="26" t="s">
        <v>48</v>
      </c>
      <c r="K60" s="26"/>
      <c r="L60" s="47">
        <v>1</v>
      </c>
      <c r="M60" s="47">
        <v>0.5</v>
      </c>
      <c r="N60" s="49">
        <v>31</v>
      </c>
      <c r="O60" s="50">
        <v>31</v>
      </c>
      <c r="P60" s="51"/>
      <c r="Q60" s="51"/>
      <c r="R60" s="59">
        <f t="shared" ref="R60:R65" si="4">IFERROR((M60/L60),"")</f>
        <v>0.5</v>
      </c>
      <c r="S60" s="59">
        <f t="shared" ref="S60:S65" si="5">IFERROR(R60*(N60/O60),"")</f>
        <v>0.5</v>
      </c>
      <c r="T60" s="59" t="str" cm="1">
        <f t="array" ref="T60">IFERROR(S60*S73(Q60/P60),"")</f>
        <v/>
      </c>
      <c r="U60" s="26"/>
      <c r="V60" s="87" t="s">
        <v>189</v>
      </c>
      <c r="W60" s="60"/>
    </row>
    <row r="61" spans="2:23" ht="69.75" customHeight="1">
      <c r="B61" s="15"/>
      <c r="C61" s="29" t="s">
        <v>182</v>
      </c>
      <c r="D61" s="17" t="s">
        <v>183</v>
      </c>
      <c r="E61" s="40" t="s">
        <v>190</v>
      </c>
      <c r="F61" s="40" t="s">
        <v>191</v>
      </c>
      <c r="G61" s="26" t="s">
        <v>47</v>
      </c>
      <c r="H61" s="26"/>
      <c r="I61" s="41"/>
      <c r="J61" s="26" t="s">
        <v>62</v>
      </c>
      <c r="K61" s="26"/>
      <c r="L61" s="47">
        <v>1</v>
      </c>
      <c r="M61" s="47">
        <v>1</v>
      </c>
      <c r="N61" s="49">
        <v>30</v>
      </c>
      <c r="O61" s="50">
        <v>30</v>
      </c>
      <c r="P61" s="51"/>
      <c r="Q61" s="51"/>
      <c r="R61" s="59">
        <f t="shared" si="4"/>
        <v>1</v>
      </c>
      <c r="S61" s="59">
        <f t="shared" si="5"/>
        <v>1</v>
      </c>
      <c r="T61" s="59" t="str" cm="1">
        <f t="array" ref="T61">""</f>
        <v/>
      </c>
      <c r="U61" s="26"/>
      <c r="V61" s="26"/>
      <c r="W61" s="60"/>
    </row>
    <row r="62" spans="2:23" ht="69.75" customHeight="1">
      <c r="B62" s="15"/>
      <c r="C62" s="16" t="s">
        <v>192</v>
      </c>
      <c r="D62" s="17" t="s">
        <v>193</v>
      </c>
      <c r="E62" s="16" t="s">
        <v>194</v>
      </c>
      <c r="F62" s="19" t="s">
        <v>195</v>
      </c>
      <c r="G62" s="16" t="s">
        <v>39</v>
      </c>
      <c r="H62" s="16" t="s">
        <v>40</v>
      </c>
      <c r="I62" s="41"/>
      <c r="J62" s="26" t="s">
        <v>48</v>
      </c>
      <c r="K62" s="26"/>
      <c r="L62" s="47">
        <v>1</v>
      </c>
      <c r="M62" s="47">
        <v>1</v>
      </c>
      <c r="N62" s="49">
        <v>31</v>
      </c>
      <c r="O62" s="50">
        <v>31</v>
      </c>
      <c r="P62" s="51"/>
      <c r="Q62" s="51"/>
      <c r="R62" s="59">
        <f t="shared" si="4"/>
        <v>1</v>
      </c>
      <c r="S62" s="59">
        <f t="shared" si="5"/>
        <v>1</v>
      </c>
      <c r="T62" s="59" t="str" cm="1">
        <f t="array" ref="T62">IFERROR(S62*S74(Q62/P62),"")</f>
        <v/>
      </c>
      <c r="U62" s="26"/>
      <c r="V62" s="26"/>
      <c r="W62" s="60"/>
    </row>
    <row r="63" spans="2:23" s="4" customFormat="1" ht="75.75" customHeight="1">
      <c r="B63" s="15"/>
      <c r="C63" s="16" t="s">
        <v>192</v>
      </c>
      <c r="D63" s="17" t="s">
        <v>193</v>
      </c>
      <c r="E63" s="16" t="s">
        <v>196</v>
      </c>
      <c r="F63" s="26" t="s">
        <v>197</v>
      </c>
      <c r="G63" s="16" t="s">
        <v>198</v>
      </c>
      <c r="H63" s="26" t="s">
        <v>83</v>
      </c>
      <c r="I63" s="41"/>
      <c r="J63" s="26" t="s">
        <v>48</v>
      </c>
      <c r="K63" s="26"/>
      <c r="L63" s="47">
        <v>1</v>
      </c>
      <c r="M63" s="47">
        <v>0.9</v>
      </c>
      <c r="N63" s="49">
        <v>30</v>
      </c>
      <c r="O63" s="50">
        <v>30</v>
      </c>
      <c r="P63" s="51"/>
      <c r="Q63" s="51"/>
      <c r="R63" s="59">
        <f t="shared" si="4"/>
        <v>0.9</v>
      </c>
      <c r="S63" s="59">
        <f t="shared" si="5"/>
        <v>0.9</v>
      </c>
      <c r="T63" s="59" t="str" cm="1">
        <f t="array" ref="T63">IFERROR(S63*S71(Q63/P63),"")</f>
        <v/>
      </c>
      <c r="U63" s="26"/>
      <c r="V63" s="87" t="s">
        <v>199</v>
      </c>
      <c r="W63" s="60"/>
    </row>
    <row r="64" spans="2:23" ht="57.75" customHeight="1">
      <c r="B64" s="15"/>
      <c r="C64" s="16" t="s">
        <v>192</v>
      </c>
      <c r="D64" s="17" t="s">
        <v>193</v>
      </c>
      <c r="E64" s="16" t="s">
        <v>200</v>
      </c>
      <c r="F64" s="19" t="s">
        <v>201</v>
      </c>
      <c r="G64" s="16" t="s">
        <v>47</v>
      </c>
      <c r="H64" s="26"/>
      <c r="I64" s="41"/>
      <c r="J64" s="26" t="s">
        <v>48</v>
      </c>
      <c r="K64" s="26"/>
      <c r="L64" s="47">
        <v>1</v>
      </c>
      <c r="M64" s="47">
        <v>0.9</v>
      </c>
      <c r="N64" s="47">
        <v>31</v>
      </c>
      <c r="O64" s="47">
        <v>31</v>
      </c>
      <c r="P64" s="51"/>
      <c r="Q64" s="51"/>
      <c r="R64" s="59">
        <f t="shared" si="4"/>
        <v>0.9</v>
      </c>
      <c r="S64" s="59">
        <f t="shared" si="5"/>
        <v>0.9</v>
      </c>
      <c r="T64" s="59" t="str" cm="1">
        <f t="array" ref="T64">IFERROR(S64*S75(Q64/P64),"")</f>
        <v/>
      </c>
      <c r="U64" s="26"/>
      <c r="V64" s="87" t="s">
        <v>202</v>
      </c>
      <c r="W64" s="60"/>
    </row>
    <row r="65" spans="2:23" ht="57.75" customHeight="1">
      <c r="B65" s="15"/>
      <c r="C65" s="26" t="s">
        <v>192</v>
      </c>
      <c r="D65" s="26" t="s">
        <v>203</v>
      </c>
      <c r="E65" s="16" t="s">
        <v>204</v>
      </c>
      <c r="F65" s="26" t="s">
        <v>205</v>
      </c>
      <c r="G65" s="26" t="s">
        <v>206</v>
      </c>
      <c r="H65" s="26"/>
      <c r="I65" s="41"/>
      <c r="J65" s="26" t="s">
        <v>48</v>
      </c>
      <c r="K65" s="26"/>
      <c r="L65" s="47">
        <v>1</v>
      </c>
      <c r="M65" s="47">
        <v>1</v>
      </c>
      <c r="N65" s="49">
        <v>31</v>
      </c>
      <c r="O65" s="50">
        <v>31</v>
      </c>
      <c r="P65" s="51"/>
      <c r="Q65" s="51"/>
      <c r="R65" s="59">
        <f t="shared" si="4"/>
        <v>1</v>
      </c>
      <c r="S65" s="59">
        <f t="shared" si="5"/>
        <v>1</v>
      </c>
      <c r="T65" s="59" t="str" cm="1">
        <f t="array" ref="T65">IFERROR(S65*S73(Q65/P65),"")</f>
        <v/>
      </c>
      <c r="U65" s="26"/>
      <c r="V65" s="26"/>
      <c r="W65" s="60"/>
    </row>
    <row r="66" spans="2:23" ht="57.75" customHeight="1">
      <c r="B66" s="15"/>
      <c r="C66" s="16" t="s">
        <v>192</v>
      </c>
      <c r="D66" s="18" t="s">
        <v>203</v>
      </c>
      <c r="E66" s="16" t="s">
        <v>207</v>
      </c>
      <c r="F66" s="19" t="s">
        <v>208</v>
      </c>
      <c r="G66" s="16" t="s">
        <v>51</v>
      </c>
      <c r="H66" s="16"/>
      <c r="I66" s="41"/>
      <c r="J66" s="26" t="s">
        <v>8</v>
      </c>
      <c r="K66" s="26"/>
      <c r="L66" s="47">
        <v>3</v>
      </c>
      <c r="M66" s="47">
        <v>3</v>
      </c>
      <c r="N66" s="47">
        <v>91</v>
      </c>
      <c r="O66" s="47">
        <v>91</v>
      </c>
      <c r="P66" s="47"/>
      <c r="Q66" s="47"/>
      <c r="R66" s="59">
        <f t="shared" si="2"/>
        <v>1</v>
      </c>
      <c r="S66" s="59">
        <f t="shared" si="3"/>
        <v>1</v>
      </c>
      <c r="T66" s="59" t="str" cm="1">
        <f t="array" ref="T66">IFERROR(S66*S75(Q66/P66),"")</f>
        <v/>
      </c>
      <c r="U66" s="26"/>
      <c r="V66" s="26"/>
      <c r="W66" s="60"/>
    </row>
    <row r="67" spans="2:23" ht="95.45" customHeight="1">
      <c r="B67" s="15"/>
      <c r="C67" s="16" t="s">
        <v>209</v>
      </c>
      <c r="D67" s="17" t="s">
        <v>183</v>
      </c>
      <c r="E67" s="16" t="s">
        <v>210</v>
      </c>
      <c r="F67" s="16" t="s">
        <v>211</v>
      </c>
      <c r="G67" s="16" t="s">
        <v>51</v>
      </c>
      <c r="H67" s="16"/>
      <c r="I67" s="41"/>
      <c r="J67" s="26" t="s">
        <v>62</v>
      </c>
      <c r="K67" s="26"/>
      <c r="L67" s="47">
        <v>1</v>
      </c>
      <c r="M67" s="47">
        <v>1</v>
      </c>
      <c r="N67" s="47">
        <v>30</v>
      </c>
      <c r="O67" s="47">
        <v>30</v>
      </c>
      <c r="P67" s="47"/>
      <c r="Q67" s="47"/>
      <c r="R67" s="59">
        <f t="shared" si="2"/>
        <v>1</v>
      </c>
      <c r="S67" s="59">
        <f t="shared" si="3"/>
        <v>1</v>
      </c>
      <c r="T67" s="59" t="str" cm="1">
        <f t="array" ref="T67">IFERROR(S67*S76(Q67/P67),"")</f>
        <v/>
      </c>
      <c r="U67" s="26"/>
      <c r="V67" s="26"/>
      <c r="W67" s="60"/>
    </row>
    <row r="68" spans="2:23" ht="131.44999999999999" customHeight="1">
      <c r="B68" s="15"/>
      <c r="C68" s="16" t="s">
        <v>212</v>
      </c>
      <c r="D68" s="18" t="s">
        <v>176</v>
      </c>
      <c r="E68" s="16" t="s">
        <v>213</v>
      </c>
      <c r="F68" s="16" t="s">
        <v>214</v>
      </c>
      <c r="G68" s="16" t="s">
        <v>39</v>
      </c>
      <c r="H68" s="16" t="s">
        <v>215</v>
      </c>
      <c r="I68" s="41"/>
      <c r="J68" s="26" t="s">
        <v>62</v>
      </c>
      <c r="K68" s="26"/>
      <c r="L68" s="47">
        <v>1</v>
      </c>
      <c r="M68" s="47">
        <v>1</v>
      </c>
      <c r="N68" s="47">
        <v>30</v>
      </c>
      <c r="O68" s="47">
        <v>30</v>
      </c>
      <c r="P68" s="51"/>
      <c r="Q68" s="51"/>
      <c r="R68" s="59">
        <f t="shared" si="2"/>
        <v>1</v>
      </c>
      <c r="S68" s="59">
        <f t="shared" si="3"/>
        <v>1</v>
      </c>
      <c r="T68" s="59" t="str" cm="1">
        <f t="array" ref="T68">IFERROR(S68*S76(Q68/P68),"")</f>
        <v/>
      </c>
      <c r="U68" s="26"/>
      <c r="V68" s="26"/>
      <c r="W68" s="60"/>
    </row>
    <row r="69" spans="2:23" ht="131.44999999999999" customHeight="1">
      <c r="B69" s="15"/>
      <c r="C69" s="40" t="s">
        <v>212</v>
      </c>
      <c r="D69" s="18" t="s">
        <v>176</v>
      </c>
      <c r="E69" s="40" t="s">
        <v>216</v>
      </c>
      <c r="F69" s="29" t="s">
        <v>217</v>
      </c>
      <c r="G69" s="40" t="s">
        <v>39</v>
      </c>
      <c r="H69" s="40" t="s">
        <v>215</v>
      </c>
      <c r="I69" s="41"/>
      <c r="J69" s="26" t="s">
        <v>42</v>
      </c>
      <c r="K69" s="26"/>
      <c r="L69" s="52">
        <v>1</v>
      </c>
      <c r="M69" s="52">
        <v>1</v>
      </c>
      <c r="N69" s="49">
        <v>31</v>
      </c>
      <c r="O69" s="50">
        <v>31</v>
      </c>
      <c r="P69" s="51"/>
      <c r="Q69" s="51"/>
      <c r="R69" s="61">
        <f t="shared" si="2"/>
        <v>1</v>
      </c>
      <c r="S69" s="61">
        <f t="shared" si="3"/>
        <v>1</v>
      </c>
      <c r="T69" s="61" t="str" cm="1">
        <f t="array" ref="T69">IFERROR(S69*S77(Q69/P69),"")</f>
        <v/>
      </c>
      <c r="U69" s="26"/>
      <c r="V69" s="26"/>
      <c r="W69" s="60"/>
    </row>
    <row r="70" spans="2:23" ht="57.75" customHeight="1">
      <c r="B70" s="15"/>
      <c r="C70" s="62" t="s">
        <v>218</v>
      </c>
      <c r="D70" s="63" t="s">
        <v>219</v>
      </c>
      <c r="E70" s="16" t="s">
        <v>220</v>
      </c>
      <c r="F70" s="16" t="s">
        <v>221</v>
      </c>
      <c r="G70" s="16" t="s">
        <v>222</v>
      </c>
      <c r="H70" s="42"/>
      <c r="I70" s="41"/>
      <c r="J70" s="26" t="s">
        <v>48</v>
      </c>
      <c r="K70" s="26" t="s">
        <v>15</v>
      </c>
      <c r="L70" s="47"/>
      <c r="M70" s="47"/>
      <c r="N70" s="47">
        <v>31</v>
      </c>
      <c r="O70" s="47">
        <v>31</v>
      </c>
      <c r="P70" s="47"/>
      <c r="Q70" s="47"/>
      <c r="R70" s="59" t="str">
        <f t="shared" si="2"/>
        <v/>
      </c>
      <c r="S70" s="59" t="str">
        <f t="shared" si="3"/>
        <v/>
      </c>
      <c r="T70" s="59" t="str" cm="1">
        <f t="array" ref="T70">IFERROR(S70*S77(Q70/P70),"")</f>
        <v/>
      </c>
      <c r="U70" s="26"/>
      <c r="V70" s="87" t="s">
        <v>223</v>
      </c>
      <c r="W70" s="60"/>
    </row>
    <row r="71" spans="2:23" ht="57.75" customHeight="1">
      <c r="B71" s="15"/>
      <c r="C71" s="62" t="s">
        <v>218</v>
      </c>
      <c r="D71" s="63" t="s">
        <v>219</v>
      </c>
      <c r="E71" s="64" t="s">
        <v>224</v>
      </c>
      <c r="F71" s="65" t="s">
        <v>225</v>
      </c>
      <c r="G71" s="64" t="s">
        <v>226</v>
      </c>
      <c r="H71" s="26"/>
      <c r="I71" s="41"/>
      <c r="J71" s="26" t="s">
        <v>42</v>
      </c>
      <c r="K71" s="26"/>
      <c r="L71" s="47">
        <v>1</v>
      </c>
      <c r="M71" s="47">
        <v>1</v>
      </c>
      <c r="N71" s="49">
        <v>31</v>
      </c>
      <c r="O71" s="50">
        <v>31</v>
      </c>
      <c r="P71" s="51"/>
      <c r="Q71" s="51"/>
      <c r="R71" s="59">
        <f t="shared" si="2"/>
        <v>1</v>
      </c>
      <c r="S71" s="59">
        <f t="shared" si="3"/>
        <v>1</v>
      </c>
      <c r="T71" s="59" t="str" cm="1">
        <f t="array" ref="T71">""</f>
        <v/>
      </c>
      <c r="U71" s="26"/>
      <c r="V71" s="26"/>
      <c r="W71" s="60"/>
    </row>
    <row r="72" spans="2:23" ht="114.6" customHeight="1">
      <c r="B72" s="15"/>
      <c r="C72" s="62" t="s">
        <v>227</v>
      </c>
      <c r="D72" s="63" t="s">
        <v>219</v>
      </c>
      <c r="E72" s="66" t="s">
        <v>228</v>
      </c>
      <c r="F72" s="62" t="s">
        <v>229</v>
      </c>
      <c r="G72" s="62" t="s">
        <v>230</v>
      </c>
      <c r="H72" s="42"/>
      <c r="I72" s="41"/>
      <c r="J72" s="26" t="s">
        <v>48</v>
      </c>
      <c r="K72" s="26"/>
      <c r="L72" s="47">
        <v>1</v>
      </c>
      <c r="M72" s="47">
        <v>1</v>
      </c>
      <c r="N72" s="47">
        <v>31</v>
      </c>
      <c r="O72" s="47">
        <v>31</v>
      </c>
      <c r="P72" s="47"/>
      <c r="Q72" s="47"/>
      <c r="R72" s="59">
        <f t="shared" si="2"/>
        <v>1</v>
      </c>
      <c r="S72" s="59">
        <f t="shared" si="3"/>
        <v>1</v>
      </c>
      <c r="T72" s="59" t="str" cm="1">
        <f t="array" ref="T72">IFERROR(S72*S80(Q72/P72),"")</f>
        <v/>
      </c>
      <c r="U72" s="26"/>
      <c r="V72" s="26"/>
      <c r="W72" s="60"/>
    </row>
    <row r="73" spans="2:23" ht="114.6" customHeight="1">
      <c r="B73" s="15"/>
      <c r="C73" s="62" t="s">
        <v>227</v>
      </c>
      <c r="D73" s="63" t="s">
        <v>219</v>
      </c>
      <c r="E73" s="62" t="s">
        <v>231</v>
      </c>
      <c r="F73" s="62" t="s">
        <v>232</v>
      </c>
      <c r="G73" s="62" t="s">
        <v>233</v>
      </c>
      <c r="H73" s="62"/>
      <c r="I73" s="62"/>
      <c r="J73" s="26" t="s">
        <v>8</v>
      </c>
      <c r="K73" s="26"/>
      <c r="L73" s="47">
        <v>3</v>
      </c>
      <c r="M73" s="47">
        <v>3</v>
      </c>
      <c r="N73" s="47">
        <v>91</v>
      </c>
      <c r="O73" s="47">
        <v>91</v>
      </c>
      <c r="P73" s="47"/>
      <c r="Q73" s="47"/>
      <c r="R73" s="59">
        <f t="shared" si="2"/>
        <v>1</v>
      </c>
      <c r="S73" s="59">
        <f t="shared" si="3"/>
        <v>1</v>
      </c>
      <c r="T73" s="59" t="str" cm="1">
        <f t="array" ref="T73">""</f>
        <v/>
      </c>
      <c r="U73" s="26"/>
      <c r="V73" s="26"/>
      <c r="W73" s="60"/>
    </row>
    <row r="74" spans="2:23" ht="114.6" customHeight="1">
      <c r="B74" s="15"/>
      <c r="C74" s="62" t="s">
        <v>227</v>
      </c>
      <c r="D74" s="63" t="s">
        <v>219</v>
      </c>
      <c r="E74" s="62" t="s">
        <v>234</v>
      </c>
      <c r="F74" s="62" t="s">
        <v>235</v>
      </c>
      <c r="G74" s="62" t="s">
        <v>51</v>
      </c>
      <c r="H74" s="62"/>
      <c r="I74" s="62"/>
      <c r="J74" s="26" t="s">
        <v>48</v>
      </c>
      <c r="K74" s="26"/>
      <c r="L74" s="47">
        <v>1</v>
      </c>
      <c r="M74" s="47">
        <v>1</v>
      </c>
      <c r="N74" s="47">
        <v>31</v>
      </c>
      <c r="O74" s="47">
        <v>31</v>
      </c>
      <c r="P74" s="47"/>
      <c r="Q74" s="47"/>
      <c r="R74" s="59">
        <f t="shared" si="2"/>
        <v>1</v>
      </c>
      <c r="S74" s="59">
        <f t="shared" si="3"/>
        <v>1</v>
      </c>
      <c r="T74" s="59" t="str" cm="1">
        <f t="array" ref="T74">IFERROR(S74*S83(Q74/P74),"")</f>
        <v/>
      </c>
      <c r="U74" s="26"/>
      <c r="V74" s="26"/>
      <c r="W74" s="60"/>
    </row>
    <row r="75" spans="2:23" ht="114.6" customHeight="1">
      <c r="B75" s="15"/>
      <c r="C75" s="62" t="s">
        <v>227</v>
      </c>
      <c r="D75" s="63" t="s">
        <v>219</v>
      </c>
      <c r="E75" s="62" t="s">
        <v>236</v>
      </c>
      <c r="F75" s="62" t="s">
        <v>237</v>
      </c>
      <c r="G75" s="62" t="s">
        <v>238</v>
      </c>
      <c r="H75" s="62"/>
      <c r="I75" s="62"/>
      <c r="J75" s="26" t="s">
        <v>8</v>
      </c>
      <c r="K75" s="26"/>
      <c r="L75" s="47">
        <v>3</v>
      </c>
      <c r="M75" s="47">
        <v>2.7</v>
      </c>
      <c r="N75" s="47">
        <v>91</v>
      </c>
      <c r="O75" s="47">
        <v>91</v>
      </c>
      <c r="P75" s="47"/>
      <c r="Q75" s="47"/>
      <c r="R75" s="59">
        <f t="shared" si="2"/>
        <v>0.9</v>
      </c>
      <c r="S75" s="59">
        <f t="shared" si="3"/>
        <v>0.9</v>
      </c>
      <c r="T75" s="59" t="str" cm="1">
        <f t="array" ref="T75">IFERROR(S75*S84(Q75/P75),"")</f>
        <v/>
      </c>
      <c r="U75" s="26"/>
      <c r="V75" s="87" t="s">
        <v>239</v>
      </c>
      <c r="W75" s="60"/>
    </row>
    <row r="76" spans="2:23" ht="114.6" customHeight="1">
      <c r="B76" s="15"/>
      <c r="C76" s="62" t="s">
        <v>240</v>
      </c>
      <c r="D76" s="63" t="s">
        <v>219</v>
      </c>
      <c r="E76" s="62" t="s">
        <v>241</v>
      </c>
      <c r="F76" s="62" t="s">
        <v>242</v>
      </c>
      <c r="G76" s="62" t="s">
        <v>243</v>
      </c>
      <c r="H76" s="62"/>
      <c r="I76" s="62"/>
      <c r="J76" s="26" t="s">
        <v>62</v>
      </c>
      <c r="K76" s="26"/>
      <c r="L76" s="47">
        <v>1</v>
      </c>
      <c r="M76" s="47">
        <v>1</v>
      </c>
      <c r="N76" s="47">
        <v>30</v>
      </c>
      <c r="O76" s="47">
        <v>30</v>
      </c>
      <c r="P76" s="47"/>
      <c r="Q76" s="47"/>
      <c r="R76" s="59">
        <f t="shared" si="2"/>
        <v>1</v>
      </c>
      <c r="S76" s="59">
        <f t="shared" si="3"/>
        <v>1</v>
      </c>
      <c r="T76" s="59" t="str" cm="1">
        <f t="array" ref="T76">IFERROR(S76*S85(Q76/P76),"")</f>
        <v/>
      </c>
      <c r="U76" s="26"/>
      <c r="V76" s="26"/>
      <c r="W76" s="60"/>
    </row>
    <row r="77" spans="2:23" ht="53.25" customHeight="1">
      <c r="B77" s="15"/>
      <c r="C77" s="62" t="s">
        <v>240</v>
      </c>
      <c r="D77" s="63" t="s">
        <v>219</v>
      </c>
      <c r="E77" s="62" t="s">
        <v>244</v>
      </c>
      <c r="F77" s="62" t="s">
        <v>245</v>
      </c>
      <c r="G77" s="62" t="s">
        <v>246</v>
      </c>
      <c r="H77" s="62"/>
      <c r="I77" s="62"/>
      <c r="J77" s="26" t="s">
        <v>62</v>
      </c>
      <c r="K77" s="26"/>
      <c r="L77" s="47">
        <v>1</v>
      </c>
      <c r="M77" s="47">
        <v>1</v>
      </c>
      <c r="N77" s="47">
        <v>30</v>
      </c>
      <c r="O77" s="47">
        <v>30</v>
      </c>
      <c r="P77" s="47"/>
      <c r="Q77" s="47"/>
      <c r="R77" s="59">
        <f t="shared" si="2"/>
        <v>1</v>
      </c>
      <c r="S77" s="59">
        <f t="shared" si="3"/>
        <v>1</v>
      </c>
      <c r="T77" s="59" t="str" cm="1">
        <f t="array" ref="T77">IFERROR(S77*S86(Q77/P77),"")</f>
        <v/>
      </c>
      <c r="U77" s="26"/>
      <c r="V77" s="26"/>
      <c r="W77" s="60"/>
    </row>
    <row r="78" spans="2:23" ht="53.25" customHeight="1">
      <c r="B78" s="15"/>
      <c r="C78" s="16" t="s">
        <v>247</v>
      </c>
      <c r="D78" s="38" t="s">
        <v>248</v>
      </c>
      <c r="E78" s="16" t="s">
        <v>249</v>
      </c>
      <c r="F78" s="16" t="s">
        <v>250</v>
      </c>
      <c r="G78" s="16" t="s">
        <v>51</v>
      </c>
      <c r="H78" s="16" t="s">
        <v>60</v>
      </c>
      <c r="I78" s="16" t="s">
        <v>251</v>
      </c>
      <c r="J78" s="26" t="s">
        <v>252</v>
      </c>
      <c r="K78" s="26"/>
      <c r="L78" s="47">
        <v>3</v>
      </c>
      <c r="M78" s="47">
        <v>2</v>
      </c>
      <c r="N78" s="47">
        <v>91</v>
      </c>
      <c r="O78" s="47">
        <v>91</v>
      </c>
      <c r="P78" s="47"/>
      <c r="Q78" s="47"/>
      <c r="R78" s="59">
        <f t="shared" si="2"/>
        <v>0.66666666666666663</v>
      </c>
      <c r="S78" s="59">
        <f t="shared" si="3"/>
        <v>0.66666666666666663</v>
      </c>
      <c r="T78" s="59" t="str" cm="1">
        <f t="array" ref="T78">IFERROR(S78*S87(Q78/P78),"")</f>
        <v/>
      </c>
      <c r="U78" s="26"/>
      <c r="V78" s="26"/>
      <c r="W78" s="60"/>
    </row>
    <row r="79" spans="2:23" ht="53.25" customHeight="1">
      <c r="B79" s="15"/>
      <c r="C79" s="16" t="s">
        <v>247</v>
      </c>
      <c r="D79" s="38" t="s">
        <v>248</v>
      </c>
      <c r="E79" s="40" t="s">
        <v>253</v>
      </c>
      <c r="F79" s="40" t="s">
        <v>254</v>
      </c>
      <c r="G79" s="40" t="s">
        <v>47</v>
      </c>
      <c r="H79" s="32"/>
      <c r="I79" s="41"/>
      <c r="J79" s="26" t="s">
        <v>42</v>
      </c>
      <c r="K79" s="26"/>
      <c r="L79" s="52">
        <v>1</v>
      </c>
      <c r="M79" s="52">
        <v>1</v>
      </c>
      <c r="N79" s="49">
        <v>31</v>
      </c>
      <c r="O79" s="50">
        <v>31</v>
      </c>
      <c r="P79" s="50"/>
      <c r="Q79" s="50"/>
      <c r="R79" s="61">
        <f t="shared" si="2"/>
        <v>1</v>
      </c>
      <c r="S79" s="61">
        <f t="shared" si="3"/>
        <v>1</v>
      </c>
      <c r="T79" s="61" t="str" cm="1">
        <f t="array" ref="T79">IFERROR(S79*S88(Q79/P79),"")</f>
        <v/>
      </c>
      <c r="U79" s="26"/>
      <c r="V79" s="26"/>
      <c r="W79" s="60"/>
    </row>
    <row r="80" spans="2:23" ht="62.25" customHeight="1">
      <c r="B80" s="15"/>
      <c r="C80" s="16" t="s">
        <v>247</v>
      </c>
      <c r="D80" s="38" t="s">
        <v>248</v>
      </c>
      <c r="E80" s="16" t="s">
        <v>255</v>
      </c>
      <c r="F80" s="16" t="s">
        <v>256</v>
      </c>
      <c r="G80" s="16" t="s">
        <v>39</v>
      </c>
      <c r="H80" s="16"/>
      <c r="I80" s="16"/>
      <c r="J80" s="26" t="s">
        <v>48</v>
      </c>
      <c r="K80" s="26"/>
      <c r="L80" s="47">
        <v>1</v>
      </c>
      <c r="M80" s="47">
        <v>1</v>
      </c>
      <c r="N80" s="47">
        <v>31</v>
      </c>
      <c r="O80" s="47">
        <v>31</v>
      </c>
      <c r="P80" s="47"/>
      <c r="Q80" s="47"/>
      <c r="R80" s="59">
        <f t="shared" si="2"/>
        <v>1</v>
      </c>
      <c r="S80" s="59">
        <f t="shared" si="3"/>
        <v>1</v>
      </c>
      <c r="T80" s="59" t="str" cm="1">
        <f t="array" ref="T80">IFERROR(S80*S89(Q80/P80),"")</f>
        <v/>
      </c>
      <c r="U80" s="26"/>
      <c r="V80" s="26"/>
      <c r="W80" s="60"/>
    </row>
    <row r="81" spans="2:23" ht="62.25" customHeight="1">
      <c r="B81" s="15"/>
      <c r="C81" s="16" t="s">
        <v>247</v>
      </c>
      <c r="D81" s="38" t="s">
        <v>248</v>
      </c>
      <c r="E81" s="40" t="s">
        <v>257</v>
      </c>
      <c r="F81" s="40" t="s">
        <v>258</v>
      </c>
      <c r="G81" s="16" t="s">
        <v>39</v>
      </c>
      <c r="H81" s="16"/>
      <c r="I81" s="41"/>
      <c r="J81" s="26" t="s">
        <v>48</v>
      </c>
      <c r="K81" s="26"/>
      <c r="L81" s="47">
        <v>1</v>
      </c>
      <c r="M81" s="47">
        <v>1</v>
      </c>
      <c r="N81" s="47">
        <v>31</v>
      </c>
      <c r="O81" s="47">
        <v>31</v>
      </c>
      <c r="P81" s="47"/>
      <c r="Q81" s="47"/>
      <c r="R81" s="59">
        <f t="shared" si="2"/>
        <v>1</v>
      </c>
      <c r="S81" s="59">
        <f t="shared" si="3"/>
        <v>1</v>
      </c>
      <c r="T81" s="59" t="str" cm="1">
        <f t="array" ref="T81">""</f>
        <v/>
      </c>
      <c r="U81" s="26"/>
      <c r="V81" s="26"/>
      <c r="W81" s="60"/>
    </row>
    <row r="82" spans="2:23" ht="62.25" customHeight="1">
      <c r="B82" s="15"/>
      <c r="C82" s="16" t="s">
        <v>247</v>
      </c>
      <c r="D82" s="38" t="s">
        <v>248</v>
      </c>
      <c r="E82" s="29" t="s">
        <v>259</v>
      </c>
      <c r="F82" s="29" t="s">
        <v>260</v>
      </c>
      <c r="G82" s="16" t="s">
        <v>39</v>
      </c>
      <c r="H82" s="32"/>
      <c r="I82" s="41"/>
      <c r="J82" s="26" t="s">
        <v>62</v>
      </c>
      <c r="K82" s="26"/>
      <c r="L82" s="52">
        <v>1</v>
      </c>
      <c r="M82" s="52">
        <v>1</v>
      </c>
      <c r="N82" s="49">
        <v>30</v>
      </c>
      <c r="O82" s="50">
        <v>30</v>
      </c>
      <c r="P82" s="50"/>
      <c r="Q82" s="50"/>
      <c r="R82" s="61">
        <f t="shared" si="2"/>
        <v>1</v>
      </c>
      <c r="S82" s="61">
        <f t="shared" si="3"/>
        <v>1</v>
      </c>
      <c r="T82" s="61" t="str" cm="1">
        <f t="array" ref="T82">IFERROR(S82*S92(Q82/P82),"")</f>
        <v/>
      </c>
      <c r="U82" s="26"/>
      <c r="V82" s="26"/>
      <c r="W82" s="60"/>
    </row>
    <row r="83" spans="2:23" ht="62.25" customHeight="1">
      <c r="B83" s="15"/>
      <c r="C83" s="16" t="s">
        <v>261</v>
      </c>
      <c r="D83" s="18" t="s">
        <v>262</v>
      </c>
      <c r="E83" s="16" t="s">
        <v>263</v>
      </c>
      <c r="F83" s="19" t="s">
        <v>264</v>
      </c>
      <c r="G83" s="16" t="s">
        <v>51</v>
      </c>
      <c r="H83" s="26"/>
      <c r="I83" s="41"/>
      <c r="J83" s="26" t="s">
        <v>8</v>
      </c>
      <c r="K83" s="26"/>
      <c r="L83" s="47">
        <v>3</v>
      </c>
      <c r="M83" s="47">
        <v>3</v>
      </c>
      <c r="N83" s="47">
        <v>91</v>
      </c>
      <c r="O83" s="47">
        <v>91</v>
      </c>
      <c r="P83" s="51"/>
      <c r="Q83" s="51"/>
      <c r="R83" s="59">
        <f t="shared" si="2"/>
        <v>1</v>
      </c>
      <c r="S83" s="59">
        <f t="shared" si="3"/>
        <v>1</v>
      </c>
      <c r="T83" s="59" t="str" cm="1">
        <f t="array" ref="T83">IFERROR(S83*S95(Q83/P83),"")</f>
        <v/>
      </c>
      <c r="U83" s="26"/>
      <c r="V83" s="26"/>
      <c r="W83" s="60"/>
    </row>
    <row r="84" spans="2:23" ht="62.25" customHeight="1">
      <c r="B84" s="15"/>
      <c r="C84" s="16" t="s">
        <v>261</v>
      </c>
      <c r="D84" s="18" t="s">
        <v>262</v>
      </c>
      <c r="E84" s="16" t="s">
        <v>265</v>
      </c>
      <c r="F84" s="16" t="s">
        <v>266</v>
      </c>
      <c r="G84" s="16" t="s">
        <v>51</v>
      </c>
      <c r="H84" s="42"/>
      <c r="I84" s="41"/>
      <c r="J84" s="26" t="s">
        <v>8</v>
      </c>
      <c r="K84" s="26"/>
      <c r="L84" s="47">
        <v>3</v>
      </c>
      <c r="M84" s="47">
        <v>3</v>
      </c>
      <c r="N84" s="47">
        <v>91</v>
      </c>
      <c r="O84" s="47">
        <v>91</v>
      </c>
      <c r="P84" s="47"/>
      <c r="Q84" s="47"/>
      <c r="R84" s="59">
        <f t="shared" si="2"/>
        <v>1</v>
      </c>
      <c r="S84" s="59">
        <f t="shared" si="3"/>
        <v>1</v>
      </c>
      <c r="T84" s="59" t="str" cm="1">
        <f t="array" ref="T84">IFERROR(S84*S95(Q84/P84),"")</f>
        <v/>
      </c>
      <c r="U84" s="26"/>
      <c r="V84" s="26"/>
      <c r="W84" s="60"/>
    </row>
    <row r="85" spans="2:23" ht="111.6" customHeight="1">
      <c r="B85" s="15"/>
      <c r="C85" s="16" t="s">
        <v>261</v>
      </c>
      <c r="D85" s="18" t="s">
        <v>262</v>
      </c>
      <c r="E85" s="16" t="s">
        <v>267</v>
      </c>
      <c r="F85" s="16" t="s">
        <v>268</v>
      </c>
      <c r="G85" s="16" t="s">
        <v>51</v>
      </c>
      <c r="H85" s="42"/>
      <c r="I85" s="41"/>
      <c r="J85" s="26" t="s">
        <v>62</v>
      </c>
      <c r="K85" s="26"/>
      <c r="L85" s="47">
        <v>1</v>
      </c>
      <c r="M85" s="47">
        <v>1</v>
      </c>
      <c r="N85" s="47">
        <v>30</v>
      </c>
      <c r="O85" s="47">
        <v>30</v>
      </c>
      <c r="P85" s="47"/>
      <c r="Q85" s="47"/>
      <c r="R85" s="59">
        <f t="shared" si="2"/>
        <v>1</v>
      </c>
      <c r="S85" s="59">
        <f t="shared" si="3"/>
        <v>1</v>
      </c>
      <c r="T85" s="59" t="str" cm="1">
        <f t="array" ref="T85">IFERROR(S85*S96(Q85/P85),"")</f>
        <v/>
      </c>
      <c r="U85" s="26"/>
      <c r="V85" s="26"/>
      <c r="W85" s="60"/>
    </row>
    <row r="86" spans="2:23" ht="93.6" customHeight="1">
      <c r="B86" s="15"/>
      <c r="C86" s="16" t="s">
        <v>261</v>
      </c>
      <c r="D86" s="18" t="s">
        <v>262</v>
      </c>
      <c r="E86" s="16" t="s">
        <v>269</v>
      </c>
      <c r="F86" s="16" t="s">
        <v>270</v>
      </c>
      <c r="G86" s="16" t="s">
        <v>51</v>
      </c>
      <c r="H86" s="42"/>
      <c r="I86" s="41"/>
      <c r="J86" s="26" t="s">
        <v>48</v>
      </c>
      <c r="K86" s="26"/>
      <c r="L86" s="47">
        <v>1</v>
      </c>
      <c r="M86" s="47">
        <v>1</v>
      </c>
      <c r="N86" s="47">
        <v>31</v>
      </c>
      <c r="O86" s="47">
        <v>31</v>
      </c>
      <c r="P86" s="47"/>
      <c r="Q86" s="47"/>
      <c r="R86" s="59">
        <f t="shared" si="2"/>
        <v>1</v>
      </c>
      <c r="S86" s="59">
        <f t="shared" si="3"/>
        <v>1</v>
      </c>
      <c r="T86" s="59" t="str" cm="1">
        <f t="array" ref="T86">IFERROR(S86*S100(Q86/P86),"")</f>
        <v/>
      </c>
      <c r="U86" s="26"/>
      <c r="V86" s="26"/>
      <c r="W86" s="60"/>
    </row>
    <row r="87" spans="2:23" ht="67.900000000000006" customHeight="1">
      <c r="B87" s="15"/>
      <c r="C87" s="16" t="s">
        <v>261</v>
      </c>
      <c r="D87" s="18" t="s">
        <v>262</v>
      </c>
      <c r="E87" s="16" t="s">
        <v>271</v>
      </c>
      <c r="F87" s="16" t="s">
        <v>272</v>
      </c>
      <c r="G87" s="16" t="s">
        <v>51</v>
      </c>
      <c r="H87" s="42"/>
      <c r="I87" s="41"/>
      <c r="J87" s="26" t="s">
        <v>48</v>
      </c>
      <c r="K87" s="26"/>
      <c r="L87" s="47">
        <v>1</v>
      </c>
      <c r="M87" s="47">
        <v>1</v>
      </c>
      <c r="N87" s="47">
        <v>31</v>
      </c>
      <c r="O87" s="47">
        <v>31</v>
      </c>
      <c r="P87" s="47"/>
      <c r="Q87" s="47"/>
      <c r="R87" s="59">
        <f t="shared" si="2"/>
        <v>1</v>
      </c>
      <c r="S87" s="59">
        <f t="shared" si="3"/>
        <v>1</v>
      </c>
      <c r="T87" s="59" t="str" cm="1">
        <f t="array" ref="T87">IFERROR(S87*S101(Q87/P87),"")</f>
        <v/>
      </c>
      <c r="U87" s="26"/>
      <c r="V87" s="26"/>
      <c r="W87" s="60"/>
    </row>
    <row r="88" spans="2:23" ht="45.75" customHeight="1">
      <c r="B88" s="15"/>
      <c r="C88" s="16" t="s">
        <v>261</v>
      </c>
      <c r="D88" s="18" t="s">
        <v>262</v>
      </c>
      <c r="E88" s="16" t="s">
        <v>273</v>
      </c>
      <c r="F88" s="16" t="s">
        <v>274</v>
      </c>
      <c r="G88" s="16" t="s">
        <v>51</v>
      </c>
      <c r="H88" s="42"/>
      <c r="I88" s="41"/>
      <c r="J88" s="26" t="s">
        <v>8</v>
      </c>
      <c r="K88" s="26" t="s">
        <v>15</v>
      </c>
      <c r="L88" s="47"/>
      <c r="M88" s="47"/>
      <c r="N88" s="47">
        <v>91</v>
      </c>
      <c r="O88" s="47">
        <v>91</v>
      </c>
      <c r="P88" s="47"/>
      <c r="Q88" s="47"/>
      <c r="R88" s="59" t="str">
        <f t="shared" si="2"/>
        <v/>
      </c>
      <c r="S88" s="59" t="str">
        <f t="shared" si="3"/>
        <v/>
      </c>
      <c r="T88" s="59" t="str" cm="1">
        <f t="array" ref="T88">""</f>
        <v/>
      </c>
      <c r="U88" s="26"/>
      <c r="V88" s="26"/>
      <c r="W88" s="60"/>
    </row>
    <row r="89" spans="2:23" ht="88.15" customHeight="1">
      <c r="B89" s="15"/>
      <c r="C89" s="16" t="s">
        <v>261</v>
      </c>
      <c r="D89" s="18" t="s">
        <v>262</v>
      </c>
      <c r="E89" s="29" t="s">
        <v>275</v>
      </c>
      <c r="F89" s="29" t="s">
        <v>276</v>
      </c>
      <c r="G89" s="16" t="s">
        <v>47</v>
      </c>
      <c r="H89" s="16"/>
      <c r="I89" s="41"/>
      <c r="J89" s="26" t="s">
        <v>48</v>
      </c>
      <c r="K89" s="26"/>
      <c r="L89" s="47">
        <v>1</v>
      </c>
      <c r="M89" s="47">
        <v>1</v>
      </c>
      <c r="N89" s="47">
        <v>31</v>
      </c>
      <c r="O89" s="47">
        <v>31</v>
      </c>
      <c r="P89" s="47"/>
      <c r="Q89" s="47"/>
      <c r="R89" s="59">
        <f t="shared" si="2"/>
        <v>1</v>
      </c>
      <c r="S89" s="59">
        <f t="shared" si="3"/>
        <v>1</v>
      </c>
      <c r="T89" s="59" t="str" cm="1">
        <f t="array" ref="T89">IFERROR(S89*S104(Q89/P89),"")</f>
        <v/>
      </c>
      <c r="U89" s="26"/>
      <c r="V89" s="26"/>
      <c r="W89" s="60"/>
    </row>
    <row r="90" spans="2:23" ht="88.15" customHeight="1">
      <c r="B90" s="15"/>
      <c r="C90" s="16" t="s">
        <v>261</v>
      </c>
      <c r="D90" s="18" t="s">
        <v>277</v>
      </c>
      <c r="E90" s="16" t="s">
        <v>278</v>
      </c>
      <c r="F90" s="16" t="s">
        <v>279</v>
      </c>
      <c r="G90" s="16" t="s">
        <v>60</v>
      </c>
      <c r="H90" s="16" t="s">
        <v>280</v>
      </c>
      <c r="I90" s="41"/>
      <c r="J90" s="26" t="s">
        <v>8</v>
      </c>
      <c r="K90" s="26"/>
      <c r="L90" s="47">
        <v>3</v>
      </c>
      <c r="M90" s="47">
        <v>3</v>
      </c>
      <c r="N90" s="47">
        <v>91</v>
      </c>
      <c r="O90" s="47">
        <v>91</v>
      </c>
      <c r="P90" s="50"/>
      <c r="Q90" s="50"/>
      <c r="R90" s="61">
        <f t="shared" si="2"/>
        <v>1</v>
      </c>
      <c r="S90" s="61">
        <f t="shared" si="3"/>
        <v>1</v>
      </c>
      <c r="T90" s="61" t="str" cm="1">
        <f t="array" ref="T90">IFERROR(S90*S100(Q90/P90),"")</f>
        <v/>
      </c>
      <c r="U90" s="26"/>
      <c r="V90" s="26"/>
      <c r="W90" s="60"/>
    </row>
    <row r="91" spans="2:23" ht="88.15" customHeight="1">
      <c r="B91" s="15"/>
      <c r="C91" s="40" t="s">
        <v>281</v>
      </c>
      <c r="D91" s="18" t="s">
        <v>282</v>
      </c>
      <c r="E91" s="40" t="s">
        <v>283</v>
      </c>
      <c r="F91" s="40" t="s">
        <v>284</v>
      </c>
      <c r="G91" s="16" t="s">
        <v>285</v>
      </c>
      <c r="H91" s="32"/>
      <c r="I91" s="41"/>
      <c r="J91" s="26" t="s">
        <v>48</v>
      </c>
      <c r="K91" s="26"/>
      <c r="L91" s="52">
        <v>1</v>
      </c>
      <c r="M91" s="52">
        <v>1</v>
      </c>
      <c r="N91" s="49">
        <v>31</v>
      </c>
      <c r="O91" s="50">
        <v>31</v>
      </c>
      <c r="P91" s="50"/>
      <c r="Q91" s="50"/>
      <c r="R91" s="61">
        <f t="shared" si="2"/>
        <v>1</v>
      </c>
      <c r="S91" s="61">
        <f t="shared" si="3"/>
        <v>1</v>
      </c>
      <c r="T91" s="61" t="str" cm="1">
        <f t="array" ref="T91">IFERROR(S91*S100(Q91/P91),"")</f>
        <v/>
      </c>
      <c r="U91" s="26"/>
      <c r="V91" s="26"/>
      <c r="W91" s="60"/>
    </row>
    <row r="92" spans="2:23" ht="97.9" customHeight="1">
      <c r="B92" s="15"/>
      <c r="C92" s="16" t="s">
        <v>286</v>
      </c>
      <c r="D92" s="18" t="s">
        <v>282</v>
      </c>
      <c r="E92" s="16" t="s">
        <v>287</v>
      </c>
      <c r="F92" s="16" t="s">
        <v>288</v>
      </c>
      <c r="G92" s="16" t="s">
        <v>285</v>
      </c>
      <c r="H92" s="16"/>
      <c r="I92" s="16"/>
      <c r="J92" s="26" t="s">
        <v>48</v>
      </c>
      <c r="K92" s="26"/>
      <c r="L92" s="47">
        <v>1</v>
      </c>
      <c r="M92" s="47">
        <v>1</v>
      </c>
      <c r="N92" s="47">
        <v>31</v>
      </c>
      <c r="O92" s="47">
        <v>31</v>
      </c>
      <c r="P92" s="47"/>
      <c r="Q92" s="47"/>
      <c r="R92" s="59">
        <f t="shared" si="2"/>
        <v>1</v>
      </c>
      <c r="S92" s="59">
        <f t="shared" si="3"/>
        <v>1</v>
      </c>
      <c r="T92" s="59" t="str" cm="1">
        <f t="array" ref="T92">IFERROR(S92*S105(Q92/P92),"")</f>
        <v/>
      </c>
      <c r="U92" s="26"/>
      <c r="V92" s="26"/>
      <c r="W92" s="60"/>
    </row>
    <row r="93" spans="2:23" ht="97.9" customHeight="1">
      <c r="B93" s="15"/>
      <c r="C93" s="16" t="s">
        <v>286</v>
      </c>
      <c r="D93" s="18" t="s">
        <v>282</v>
      </c>
      <c r="E93" s="40" t="s">
        <v>289</v>
      </c>
      <c r="F93" s="40" t="s">
        <v>290</v>
      </c>
      <c r="G93" s="32" t="s">
        <v>47</v>
      </c>
      <c r="H93" s="32"/>
      <c r="I93" s="41"/>
      <c r="J93" s="26" t="s">
        <v>62</v>
      </c>
      <c r="K93" s="26"/>
      <c r="L93" s="52">
        <v>1</v>
      </c>
      <c r="M93" s="52">
        <v>1</v>
      </c>
      <c r="N93" s="49">
        <v>30</v>
      </c>
      <c r="O93" s="50">
        <v>30</v>
      </c>
      <c r="P93" s="50"/>
      <c r="Q93" s="50"/>
      <c r="R93" s="61">
        <f t="shared" si="2"/>
        <v>1</v>
      </c>
      <c r="S93" s="61">
        <f t="shared" si="3"/>
        <v>1</v>
      </c>
      <c r="T93" s="61" t="str" cm="1">
        <f t="array" ref="T93">IFERROR(S93*S101(Q93/P93),"")</f>
        <v/>
      </c>
      <c r="U93" s="26"/>
      <c r="V93" s="26"/>
      <c r="W93" s="60"/>
    </row>
    <row r="94" spans="2:23" ht="60.75" customHeight="1">
      <c r="B94" s="15"/>
      <c r="C94" s="67" t="s">
        <v>291</v>
      </c>
      <c r="D94" s="18" t="s">
        <v>282</v>
      </c>
      <c r="E94" s="40" t="s">
        <v>292</v>
      </c>
      <c r="F94" s="40" t="s">
        <v>293</v>
      </c>
      <c r="G94" s="16" t="s">
        <v>51</v>
      </c>
      <c r="H94" s="16"/>
      <c r="I94" s="41"/>
      <c r="J94" s="26" t="s">
        <v>48</v>
      </c>
      <c r="K94" s="26"/>
      <c r="L94" s="47">
        <v>1</v>
      </c>
      <c r="M94" s="47">
        <v>1</v>
      </c>
      <c r="N94" s="49">
        <v>31</v>
      </c>
      <c r="O94" s="50">
        <v>31</v>
      </c>
      <c r="P94" s="51"/>
      <c r="Q94" s="51"/>
      <c r="R94" s="59">
        <f t="shared" si="2"/>
        <v>1</v>
      </c>
      <c r="S94" s="59">
        <f t="shared" si="3"/>
        <v>1</v>
      </c>
      <c r="T94" s="59" t="str" cm="1">
        <f t="array" ref="T94">""</f>
        <v/>
      </c>
      <c r="U94" s="26"/>
      <c r="V94" s="26"/>
      <c r="W94" s="60"/>
    </row>
    <row r="95" spans="2:23" ht="60.75" customHeight="1">
      <c r="B95" s="15"/>
      <c r="C95" s="16" t="s">
        <v>294</v>
      </c>
      <c r="D95" s="38" t="s">
        <v>295</v>
      </c>
      <c r="E95" s="16" t="s">
        <v>296</v>
      </c>
      <c r="F95" s="16" t="s">
        <v>297</v>
      </c>
      <c r="G95" s="16" t="s">
        <v>51</v>
      </c>
      <c r="H95" s="16" t="s">
        <v>60</v>
      </c>
      <c r="I95" s="16" t="s">
        <v>251</v>
      </c>
      <c r="J95" s="26" t="s">
        <v>48</v>
      </c>
      <c r="K95" s="26" t="s">
        <v>15</v>
      </c>
      <c r="L95" s="88" t="s">
        <v>298</v>
      </c>
      <c r="M95" s="47"/>
      <c r="N95" s="88" t="s">
        <v>298</v>
      </c>
      <c r="O95" s="88" t="s">
        <v>298</v>
      </c>
      <c r="P95" s="47"/>
      <c r="Q95" s="47"/>
      <c r="R95" s="59" t="str">
        <f t="shared" si="2"/>
        <v/>
      </c>
      <c r="S95" s="59" t="str">
        <f t="shared" si="3"/>
        <v/>
      </c>
      <c r="T95" s="59" t="str" cm="1">
        <f t="array" ref="T95">""</f>
        <v/>
      </c>
      <c r="U95" s="26"/>
      <c r="V95" s="26"/>
      <c r="W95" s="60"/>
    </row>
    <row r="96" spans="2:23" ht="60.75" customHeight="1">
      <c r="B96" s="15"/>
      <c r="C96" s="16" t="s">
        <v>294</v>
      </c>
      <c r="D96" s="38" t="s">
        <v>295</v>
      </c>
      <c r="E96" s="16" t="s">
        <v>299</v>
      </c>
      <c r="F96" s="16" t="s">
        <v>300</v>
      </c>
      <c r="G96" s="16" t="s">
        <v>51</v>
      </c>
      <c r="H96" s="16"/>
      <c r="I96" s="16"/>
      <c r="J96" s="26" t="s">
        <v>48</v>
      </c>
      <c r="K96" s="26"/>
      <c r="L96" s="47">
        <v>1</v>
      </c>
      <c r="M96" s="47">
        <v>1</v>
      </c>
      <c r="N96" s="47">
        <v>31</v>
      </c>
      <c r="O96" s="47">
        <v>31</v>
      </c>
      <c r="P96" s="47"/>
      <c r="Q96" s="47"/>
      <c r="R96" s="59">
        <f t="shared" si="2"/>
        <v>1</v>
      </c>
      <c r="S96" s="59">
        <f t="shared" si="3"/>
        <v>1</v>
      </c>
      <c r="T96" s="59" t="str" cm="1">
        <f t="array" ref="T96">IFERROR(S96*S106(Q96/P96),"")</f>
        <v/>
      </c>
      <c r="U96" s="26"/>
      <c r="V96" s="26"/>
      <c r="W96" s="60"/>
    </row>
    <row r="97" spans="2:23" ht="57.6" customHeight="1">
      <c r="B97" s="15"/>
      <c r="C97" s="16" t="s">
        <v>294</v>
      </c>
      <c r="D97" s="38" t="s">
        <v>295</v>
      </c>
      <c r="E97" s="40" t="s">
        <v>301</v>
      </c>
      <c r="F97" s="40" t="s">
        <v>302</v>
      </c>
      <c r="G97" s="40" t="s">
        <v>60</v>
      </c>
      <c r="H97" s="40" t="s">
        <v>303</v>
      </c>
      <c r="I97" s="41"/>
      <c r="J97" s="26" t="s">
        <v>48</v>
      </c>
      <c r="K97" s="26"/>
      <c r="L97" s="47">
        <v>1</v>
      </c>
      <c r="M97" s="47">
        <v>1</v>
      </c>
      <c r="N97" s="47">
        <v>31</v>
      </c>
      <c r="O97" s="47">
        <v>31</v>
      </c>
      <c r="P97" s="47"/>
      <c r="Q97" s="47"/>
      <c r="R97" s="59">
        <f t="shared" si="2"/>
        <v>1</v>
      </c>
      <c r="S97" s="59">
        <f t="shared" si="3"/>
        <v>1</v>
      </c>
      <c r="T97" s="59" t="str" cm="1">
        <f t="array" ref="T97">IFERROR(S97*S107(Q97/P97),"")</f>
        <v/>
      </c>
      <c r="U97" s="26"/>
      <c r="V97" s="26"/>
      <c r="W97" s="60"/>
    </row>
    <row r="98" spans="2:23" ht="40.5" customHeight="1">
      <c r="B98" s="15"/>
      <c r="C98" s="16" t="s">
        <v>304</v>
      </c>
      <c r="D98" s="18" t="s">
        <v>305</v>
      </c>
      <c r="E98" s="16" t="s">
        <v>306</v>
      </c>
      <c r="F98" s="16" t="s">
        <v>307</v>
      </c>
      <c r="G98" s="16" t="s">
        <v>51</v>
      </c>
      <c r="H98" s="19"/>
      <c r="I98" s="41"/>
      <c r="J98" s="26" t="s">
        <v>48</v>
      </c>
      <c r="K98" s="26"/>
      <c r="L98" s="47">
        <v>1</v>
      </c>
      <c r="M98" s="47">
        <v>1</v>
      </c>
      <c r="N98" s="47">
        <v>31</v>
      </c>
      <c r="O98" s="47">
        <v>31</v>
      </c>
      <c r="P98" s="51"/>
      <c r="Q98" s="51"/>
      <c r="R98" s="59">
        <f t="shared" si="2"/>
        <v>1</v>
      </c>
      <c r="S98" s="59">
        <f t="shared" si="3"/>
        <v>1</v>
      </c>
      <c r="T98" s="59" t="str" cm="1">
        <f t="array" ref="T98">IFERROR(S98*S107(Q98/P98),"")</f>
        <v/>
      </c>
      <c r="U98" s="26"/>
      <c r="V98" s="26"/>
      <c r="W98" s="60"/>
    </row>
    <row r="99" spans="2:23" ht="58.9" customHeight="1">
      <c r="B99" s="15"/>
      <c r="C99" s="16" t="s">
        <v>304</v>
      </c>
      <c r="D99" s="18" t="s">
        <v>305</v>
      </c>
      <c r="E99" s="29" t="s">
        <v>308</v>
      </c>
      <c r="F99" s="40" t="s">
        <v>309</v>
      </c>
      <c r="G99" s="16" t="s">
        <v>47</v>
      </c>
      <c r="H99" s="26"/>
      <c r="I99" s="41"/>
      <c r="J99" s="26" t="s">
        <v>48</v>
      </c>
      <c r="K99" s="26"/>
      <c r="L99" s="47">
        <v>1</v>
      </c>
      <c r="M99" s="47">
        <v>1</v>
      </c>
      <c r="N99" s="47">
        <v>31</v>
      </c>
      <c r="O99" s="47">
        <v>31</v>
      </c>
      <c r="P99" s="51"/>
      <c r="Q99" s="51"/>
      <c r="R99" s="59">
        <f t="shared" si="2"/>
        <v>1</v>
      </c>
      <c r="S99" s="59">
        <f t="shared" si="3"/>
        <v>1</v>
      </c>
      <c r="T99" s="59" t="str" cm="1">
        <f t="array" ref="T99">IFERROR(S99*S108(Q99/P99),"")</f>
        <v/>
      </c>
      <c r="U99" s="26"/>
      <c r="V99" s="26"/>
      <c r="W99" s="60"/>
    </row>
    <row r="100" spans="2:23" ht="78" customHeight="1">
      <c r="B100" s="15"/>
      <c r="C100" s="16" t="s">
        <v>304</v>
      </c>
      <c r="D100" s="18" t="s">
        <v>305</v>
      </c>
      <c r="E100" s="16" t="s">
        <v>310</v>
      </c>
      <c r="F100" s="19" t="s">
        <v>311</v>
      </c>
      <c r="G100" s="16" t="s">
        <v>39</v>
      </c>
      <c r="H100" s="26"/>
      <c r="I100" s="41"/>
      <c r="J100" s="26" t="s">
        <v>48</v>
      </c>
      <c r="K100" s="26"/>
      <c r="L100" s="52">
        <v>1</v>
      </c>
      <c r="M100" s="52">
        <v>1</v>
      </c>
      <c r="N100" s="49">
        <v>31</v>
      </c>
      <c r="O100" s="50">
        <v>31</v>
      </c>
      <c r="P100" s="51"/>
      <c r="Q100" s="51"/>
      <c r="R100" s="61">
        <f t="shared" si="2"/>
        <v>1</v>
      </c>
      <c r="S100" s="61">
        <f t="shared" si="3"/>
        <v>1</v>
      </c>
      <c r="T100" s="61" t="str" cm="1">
        <f t="array" ref="T100">IFERROR(S100*S105(Q100/P100),"")</f>
        <v/>
      </c>
      <c r="U100" s="26"/>
      <c r="V100" s="26"/>
      <c r="W100" s="60"/>
    </row>
    <row r="101" spans="2:23" ht="42" customHeight="1">
      <c r="B101" s="15"/>
      <c r="C101" s="16" t="s">
        <v>304</v>
      </c>
      <c r="D101" s="18" t="s">
        <v>305</v>
      </c>
      <c r="E101" s="29" t="s">
        <v>312</v>
      </c>
      <c r="F101" s="40" t="s">
        <v>313</v>
      </c>
      <c r="G101" s="40" t="s">
        <v>47</v>
      </c>
      <c r="H101" s="40" t="s">
        <v>55</v>
      </c>
      <c r="I101" s="41"/>
      <c r="J101" s="26" t="s">
        <v>62</v>
      </c>
      <c r="K101" s="26"/>
      <c r="L101" s="47">
        <v>1</v>
      </c>
      <c r="M101" s="47">
        <v>1</v>
      </c>
      <c r="N101" s="47">
        <v>30</v>
      </c>
      <c r="O101" s="47">
        <v>30</v>
      </c>
      <c r="P101" s="47"/>
      <c r="Q101" s="47"/>
      <c r="R101" s="59">
        <f t="shared" si="2"/>
        <v>1</v>
      </c>
      <c r="S101" s="59">
        <f t="shared" si="3"/>
        <v>1</v>
      </c>
      <c r="T101" s="59" t="str" cm="1">
        <f t="array" ref="T101">IFERROR(S101*S108(Q101/P101),"")</f>
        <v/>
      </c>
      <c r="U101" s="26"/>
      <c r="V101" s="26"/>
      <c r="W101" s="60"/>
    </row>
    <row r="102" spans="2:23" ht="42" customHeight="1">
      <c r="B102" s="15"/>
      <c r="C102" s="16" t="s">
        <v>304</v>
      </c>
      <c r="D102" s="18" t="s">
        <v>305</v>
      </c>
      <c r="E102" s="29" t="s">
        <v>314</v>
      </c>
      <c r="F102" s="40" t="s">
        <v>315</v>
      </c>
      <c r="G102" s="16" t="s">
        <v>316</v>
      </c>
      <c r="H102" s="16"/>
      <c r="I102" s="41"/>
      <c r="J102" s="26" t="s">
        <v>62</v>
      </c>
      <c r="K102" s="26"/>
      <c r="L102" s="47">
        <v>1</v>
      </c>
      <c r="M102" s="47">
        <v>1</v>
      </c>
      <c r="N102" s="47">
        <v>30</v>
      </c>
      <c r="O102" s="47">
        <v>30</v>
      </c>
      <c r="P102" s="47"/>
      <c r="Q102" s="47"/>
      <c r="R102" s="59">
        <f t="shared" si="2"/>
        <v>1</v>
      </c>
      <c r="S102" s="59">
        <f t="shared" si="3"/>
        <v>1</v>
      </c>
      <c r="T102" s="59" t="str" cm="1">
        <f t="array" ref="T102">IFERROR(S102*S109(Q102/P102),"")</f>
        <v/>
      </c>
      <c r="U102" s="26"/>
      <c r="V102" s="26"/>
      <c r="W102" s="60"/>
    </row>
    <row r="103" spans="2:23" ht="87.75" customHeight="1">
      <c r="B103" s="15"/>
      <c r="C103" s="16" t="s">
        <v>317</v>
      </c>
      <c r="D103" s="18" t="s">
        <v>318</v>
      </c>
      <c r="E103" s="16" t="s">
        <v>319</v>
      </c>
      <c r="F103" s="16" t="s">
        <v>320</v>
      </c>
      <c r="G103" s="16" t="s">
        <v>321</v>
      </c>
      <c r="H103" s="16" t="s">
        <v>322</v>
      </c>
      <c r="I103" s="16"/>
      <c r="J103" s="26" t="s">
        <v>48</v>
      </c>
      <c r="K103" s="26"/>
      <c r="L103" s="47">
        <v>1</v>
      </c>
      <c r="M103" s="47">
        <v>1</v>
      </c>
      <c r="N103" s="47">
        <v>31</v>
      </c>
      <c r="O103" s="47">
        <v>31</v>
      </c>
      <c r="P103" s="47"/>
      <c r="Q103" s="47"/>
      <c r="R103" s="59">
        <f t="shared" si="2"/>
        <v>1</v>
      </c>
      <c r="S103" s="59">
        <f t="shared" si="3"/>
        <v>1</v>
      </c>
      <c r="T103" s="59" t="str" cm="1">
        <f t="array" ref="T103">IFERROR(S103*S110(Q103/P103),"")</f>
        <v/>
      </c>
      <c r="U103" s="26"/>
      <c r="V103" s="26"/>
      <c r="W103" s="60"/>
    </row>
    <row r="104" spans="2:23" ht="64.5" customHeight="1">
      <c r="B104" s="15"/>
      <c r="C104" s="43" t="s">
        <v>323</v>
      </c>
      <c r="D104" s="44" t="s">
        <v>318</v>
      </c>
      <c r="E104" s="43" t="s">
        <v>324</v>
      </c>
      <c r="F104" s="16" t="s">
        <v>325</v>
      </c>
      <c r="G104" s="43" t="s">
        <v>47</v>
      </c>
      <c r="H104" s="43" t="s">
        <v>39</v>
      </c>
      <c r="I104" s="43" t="s">
        <v>326</v>
      </c>
      <c r="J104" s="26" t="s">
        <v>42</v>
      </c>
      <c r="K104" s="26"/>
      <c r="L104" s="52">
        <v>1</v>
      </c>
      <c r="M104" s="52">
        <v>1</v>
      </c>
      <c r="N104" s="68">
        <v>31</v>
      </c>
      <c r="O104" s="69">
        <v>31</v>
      </c>
      <c r="P104" s="70"/>
      <c r="Q104" s="70"/>
      <c r="R104" s="61">
        <f t="shared" si="2"/>
        <v>1</v>
      </c>
      <c r="S104" s="61">
        <f t="shared" si="3"/>
        <v>1</v>
      </c>
      <c r="T104" s="61" t="str" cm="1">
        <f t="array" ref="T104">IFERROR(S104*S111(Q104/P104),"")</f>
        <v/>
      </c>
      <c r="U104" s="26"/>
      <c r="V104" s="26"/>
      <c r="W104" s="60"/>
    </row>
    <row r="105" spans="2:23" ht="64.5" customHeight="1">
      <c r="B105" s="15"/>
      <c r="C105" s="43" t="s">
        <v>323</v>
      </c>
      <c r="D105" s="33" t="s">
        <v>318</v>
      </c>
      <c r="E105" s="29" t="s">
        <v>327</v>
      </c>
      <c r="F105" s="16" t="s">
        <v>328</v>
      </c>
      <c r="G105" s="43" t="s">
        <v>39</v>
      </c>
      <c r="H105" s="43" t="s">
        <v>40</v>
      </c>
      <c r="I105" s="41"/>
      <c r="J105" s="26" t="s">
        <v>48</v>
      </c>
      <c r="K105" s="26"/>
      <c r="L105" s="52">
        <v>1</v>
      </c>
      <c r="M105" s="52">
        <v>1</v>
      </c>
      <c r="N105" s="52">
        <v>31</v>
      </c>
      <c r="O105" s="52">
        <v>31</v>
      </c>
      <c r="P105" s="52"/>
      <c r="Q105" s="52"/>
      <c r="R105" s="61">
        <f t="shared" ref="R105:R125" si="6">IFERROR((M105/L105),"")</f>
        <v>1</v>
      </c>
      <c r="S105" s="61">
        <f t="shared" ref="S105:S125" si="7">IFERROR(R105*(N105/O105),"")</f>
        <v>1</v>
      </c>
      <c r="T105" s="61" t="str" cm="1">
        <f t="array" ref="T105">IFERROR(S105*S111(Q105/P105),"")</f>
        <v/>
      </c>
      <c r="U105" s="26"/>
      <c r="V105" s="26"/>
      <c r="W105" s="60"/>
    </row>
    <row r="106" spans="2:23" ht="64.5" customHeight="1">
      <c r="B106" s="15"/>
      <c r="C106" s="26"/>
      <c r="D106" s="26"/>
      <c r="E106" s="26"/>
      <c r="F106" s="26"/>
      <c r="G106" s="42"/>
      <c r="H106" s="42"/>
      <c r="I106" s="41"/>
      <c r="J106" s="26"/>
      <c r="K106" s="26"/>
      <c r="L106" s="52"/>
      <c r="M106" s="52"/>
      <c r="N106" s="52"/>
      <c r="O106" s="52"/>
      <c r="P106" s="52"/>
      <c r="Q106" s="52"/>
      <c r="R106" s="61" t="str">
        <f t="shared" si="6"/>
        <v/>
      </c>
      <c r="S106" s="61" t="str">
        <f t="shared" si="7"/>
        <v/>
      </c>
      <c r="T106" s="61" t="str" cm="1">
        <f t="array" ref="T106">IFERROR(S106*S112(Q106/P106),"")</f>
        <v/>
      </c>
      <c r="U106" s="26"/>
      <c r="V106" s="26"/>
      <c r="W106" s="60"/>
    </row>
    <row r="107" spans="2:23" ht="141.75" customHeight="1">
      <c r="B107" s="15"/>
      <c r="C107" s="26"/>
      <c r="D107" s="26"/>
      <c r="E107" s="26"/>
      <c r="F107" s="26"/>
      <c r="G107" s="42"/>
      <c r="H107" s="42"/>
      <c r="I107" s="41"/>
      <c r="J107" s="26"/>
      <c r="K107" s="26"/>
      <c r="L107" s="52"/>
      <c r="M107" s="52"/>
      <c r="N107" s="52"/>
      <c r="O107" s="52"/>
      <c r="P107" s="52"/>
      <c r="Q107" s="52"/>
      <c r="R107" s="61" t="str">
        <f t="shared" si="6"/>
        <v/>
      </c>
      <c r="S107" s="61" t="str">
        <f t="shared" si="7"/>
        <v/>
      </c>
      <c r="T107" s="61" t="str" cm="1">
        <f t="array" ref="T107">IFERROR(S107*S115(Q107/P107),"")</f>
        <v/>
      </c>
      <c r="U107" s="26"/>
      <c r="V107" s="26"/>
      <c r="W107" s="60"/>
    </row>
    <row r="108" spans="2:23" ht="72.75" customHeight="1">
      <c r="B108" s="15"/>
      <c r="C108" s="26"/>
      <c r="D108" s="26"/>
      <c r="E108" s="26"/>
      <c r="F108" s="26"/>
      <c r="G108" s="42"/>
      <c r="H108" s="42"/>
      <c r="I108" s="41"/>
      <c r="J108" s="26"/>
      <c r="K108" s="26"/>
      <c r="L108" s="52"/>
      <c r="M108" s="52"/>
      <c r="N108" s="52"/>
      <c r="O108" s="52"/>
      <c r="P108" s="52"/>
      <c r="Q108" s="52"/>
      <c r="R108" s="61" t="str">
        <f t="shared" si="6"/>
        <v/>
      </c>
      <c r="S108" s="61" t="str">
        <f t="shared" si="7"/>
        <v/>
      </c>
      <c r="T108" s="61" t="str" cm="1">
        <f t="array" ref="T108">IFERROR(S108*S116(Q108/P108),"")</f>
        <v/>
      </c>
      <c r="U108" s="26"/>
      <c r="V108" s="26"/>
      <c r="W108" s="60"/>
    </row>
    <row r="109" spans="2:23" ht="82.5" customHeight="1">
      <c r="B109" s="15"/>
      <c r="C109" s="26"/>
      <c r="D109" s="26"/>
      <c r="E109" s="26"/>
      <c r="F109" s="26"/>
      <c r="G109" s="42"/>
      <c r="H109" s="42"/>
      <c r="I109" s="41"/>
      <c r="J109" s="26"/>
      <c r="K109" s="26"/>
      <c r="L109" s="52"/>
      <c r="M109" s="52"/>
      <c r="N109" s="52"/>
      <c r="O109" s="52"/>
      <c r="P109" s="52"/>
      <c r="Q109" s="52"/>
      <c r="R109" s="61" t="str">
        <f t="shared" si="6"/>
        <v/>
      </c>
      <c r="S109" s="61" t="str">
        <f t="shared" si="7"/>
        <v/>
      </c>
      <c r="T109" s="61" t="str" cm="1">
        <f t="array" ref="T109">IFERROR(S109*S117(Q109/P109),"")</f>
        <v/>
      </c>
      <c r="U109" s="26"/>
      <c r="V109" s="26"/>
      <c r="W109" s="60"/>
    </row>
    <row r="110" spans="2:23" ht="75" customHeight="1">
      <c r="B110" s="15"/>
      <c r="C110" s="26"/>
      <c r="D110" s="26"/>
      <c r="E110" s="26"/>
      <c r="F110" s="26"/>
      <c r="G110" s="42"/>
      <c r="H110" s="42"/>
      <c r="I110" s="41"/>
      <c r="J110" s="26"/>
      <c r="K110" s="26"/>
      <c r="L110" s="52"/>
      <c r="M110" s="52"/>
      <c r="N110" s="52"/>
      <c r="O110" s="52"/>
      <c r="P110" s="52"/>
      <c r="Q110" s="52"/>
      <c r="R110" s="61" t="str">
        <f t="shared" si="6"/>
        <v/>
      </c>
      <c r="S110" s="61" t="str">
        <f t="shared" si="7"/>
        <v/>
      </c>
      <c r="T110" s="61" t="str" cm="1">
        <f t="array" ref="T110">IFERROR(S110*S118(Q110/P110),"")</f>
        <v/>
      </c>
      <c r="U110" s="26"/>
      <c r="V110" s="26"/>
      <c r="W110" s="60"/>
    </row>
    <row r="111" spans="2:23" ht="15">
      <c r="B111" s="15"/>
      <c r="C111" s="26"/>
      <c r="D111" s="26"/>
      <c r="E111" s="26"/>
      <c r="F111" s="26"/>
      <c r="G111" s="42"/>
      <c r="H111" s="42"/>
      <c r="I111" s="41"/>
      <c r="J111" s="26"/>
      <c r="K111" s="26"/>
      <c r="L111" s="52"/>
      <c r="M111" s="52"/>
      <c r="N111" s="52"/>
      <c r="O111" s="52"/>
      <c r="P111" s="52"/>
      <c r="Q111" s="52"/>
      <c r="R111" s="61" t="str">
        <f t="shared" si="6"/>
        <v/>
      </c>
      <c r="S111" s="61" t="str">
        <f t="shared" si="7"/>
        <v/>
      </c>
      <c r="T111" s="61" t="str" cm="1">
        <f t="array" ref="T111">IFERROR(S111*S119(Q111/P111),"")</f>
        <v/>
      </c>
      <c r="U111" s="26"/>
      <c r="V111" s="26"/>
      <c r="W111" s="60"/>
    </row>
    <row r="112" spans="2:23" ht="98.25" customHeight="1">
      <c r="B112" s="15"/>
      <c r="C112" s="26"/>
      <c r="D112" s="26"/>
      <c r="E112" s="26"/>
      <c r="F112" s="26"/>
      <c r="G112" s="42"/>
      <c r="H112" s="42"/>
      <c r="I112" s="41"/>
      <c r="J112" s="26"/>
      <c r="K112" s="26"/>
      <c r="L112" s="52"/>
      <c r="M112" s="52"/>
      <c r="N112" s="52"/>
      <c r="O112" s="52"/>
      <c r="P112" s="52"/>
      <c r="Q112" s="52"/>
      <c r="R112" s="61" t="str">
        <f t="shared" si="6"/>
        <v/>
      </c>
      <c r="S112" s="61" t="str">
        <f t="shared" si="7"/>
        <v/>
      </c>
      <c r="T112" s="61" t="str" cm="1">
        <f t="array" ref="T112">IFERROR(S112*S120(Q112/P112),"")</f>
        <v/>
      </c>
      <c r="U112" s="26"/>
      <c r="V112" s="26"/>
      <c r="W112" s="60"/>
    </row>
    <row r="113" spans="2:23" ht="15">
      <c r="B113" s="15"/>
      <c r="C113" s="26"/>
      <c r="D113" s="26"/>
      <c r="E113" s="26"/>
      <c r="F113" s="26"/>
      <c r="G113" s="42"/>
      <c r="H113" s="42"/>
      <c r="I113" s="41"/>
      <c r="J113" s="26"/>
      <c r="K113" s="26"/>
      <c r="L113" s="52"/>
      <c r="M113" s="52"/>
      <c r="N113" s="52"/>
      <c r="O113" s="52"/>
      <c r="P113" s="52"/>
      <c r="Q113" s="52"/>
      <c r="R113" s="61" t="str">
        <f t="shared" si="6"/>
        <v/>
      </c>
      <c r="S113" s="61" t="str">
        <f t="shared" si="7"/>
        <v/>
      </c>
      <c r="T113" s="61" t="str" cm="1">
        <f t="array" ref="T113">IFERROR(S113*S121(Q113/P113),"")</f>
        <v/>
      </c>
      <c r="U113" s="26"/>
      <c r="V113" s="26"/>
      <c r="W113" s="60"/>
    </row>
    <row r="114" spans="2:23" ht="80.45" customHeight="1">
      <c r="B114" s="15"/>
      <c r="C114" s="26"/>
      <c r="D114" s="26"/>
      <c r="E114" s="26"/>
      <c r="F114" s="26"/>
      <c r="G114" s="42"/>
      <c r="H114" s="42"/>
      <c r="I114" s="41"/>
      <c r="J114" s="26"/>
      <c r="K114" s="26"/>
      <c r="L114" s="52"/>
      <c r="M114" s="52"/>
      <c r="N114" s="52"/>
      <c r="O114" s="52"/>
      <c r="P114" s="52"/>
      <c r="Q114" s="52"/>
      <c r="R114" s="61" t="str">
        <f t="shared" si="6"/>
        <v/>
      </c>
      <c r="S114" s="61" t="str">
        <f t="shared" si="7"/>
        <v/>
      </c>
      <c r="T114" s="61" t="str" cm="1">
        <f t="array" ref="T114">IFERROR(S114*S122(Q114/P114),"")</f>
        <v/>
      </c>
      <c r="U114" s="26"/>
      <c r="V114" s="26"/>
      <c r="W114" s="60"/>
    </row>
    <row r="115" spans="2:23" ht="81" customHeight="1">
      <c r="B115" s="15"/>
      <c r="C115" s="26"/>
      <c r="D115" s="26"/>
      <c r="E115" s="26"/>
      <c r="F115" s="26"/>
      <c r="G115" s="42"/>
      <c r="H115" s="42"/>
      <c r="I115" s="41"/>
      <c r="J115" s="26"/>
      <c r="K115" s="26"/>
      <c r="L115" s="52"/>
      <c r="M115" s="52"/>
      <c r="N115" s="52"/>
      <c r="O115" s="52"/>
      <c r="P115" s="52"/>
      <c r="Q115" s="52"/>
      <c r="R115" s="61" t="str">
        <f t="shared" si="6"/>
        <v/>
      </c>
      <c r="S115" s="61" t="str">
        <f t="shared" si="7"/>
        <v/>
      </c>
      <c r="T115" s="61" t="str" cm="1">
        <f t="array" ref="T115">IFERROR(S115*S123(Q115/P115),"")</f>
        <v/>
      </c>
      <c r="U115" s="26"/>
      <c r="V115" s="26"/>
      <c r="W115" s="60"/>
    </row>
    <row r="116" spans="2:23" ht="120.6" customHeight="1">
      <c r="B116" s="15"/>
      <c r="C116" s="26"/>
      <c r="D116" s="26"/>
      <c r="E116" s="26"/>
      <c r="F116" s="26"/>
      <c r="G116" s="42"/>
      <c r="H116" s="42"/>
      <c r="I116" s="41"/>
      <c r="J116" s="26"/>
      <c r="K116" s="26"/>
      <c r="L116" s="52"/>
      <c r="M116" s="52"/>
      <c r="N116" s="52"/>
      <c r="O116" s="52"/>
      <c r="P116" s="52"/>
      <c r="Q116" s="52"/>
      <c r="R116" s="61" t="str">
        <f t="shared" si="6"/>
        <v/>
      </c>
      <c r="S116" s="61" t="str">
        <f t="shared" si="7"/>
        <v/>
      </c>
      <c r="T116" s="61" t="str" cm="1">
        <f t="array" ref="T116">IFERROR(S116*S124(Q116/P116),"")</f>
        <v/>
      </c>
      <c r="U116" s="26"/>
      <c r="V116" s="26"/>
      <c r="W116" s="60"/>
    </row>
    <row r="117" spans="2:23" ht="0.6" customHeight="1">
      <c r="B117" s="15"/>
      <c r="C117" s="26"/>
      <c r="D117" s="26"/>
      <c r="E117" s="26"/>
      <c r="F117" s="26"/>
      <c r="G117" s="42"/>
      <c r="H117" s="42"/>
      <c r="I117" s="41"/>
      <c r="J117" s="26"/>
      <c r="K117" s="26"/>
      <c r="L117" s="52"/>
      <c r="M117" s="52"/>
      <c r="N117" s="52"/>
      <c r="O117" s="52"/>
      <c r="P117" s="52"/>
      <c r="Q117" s="52"/>
      <c r="R117" s="61" t="str">
        <f t="shared" si="6"/>
        <v/>
      </c>
      <c r="S117" s="61" t="str">
        <f t="shared" si="7"/>
        <v/>
      </c>
      <c r="T117" s="61" t="str" cm="1">
        <f t="array" ref="T117">IFERROR(S117*S125(Q117/P117),"")</f>
        <v/>
      </c>
      <c r="U117" s="26"/>
      <c r="V117" s="26"/>
      <c r="W117" s="60"/>
    </row>
    <row r="118" spans="2:23" ht="15">
      <c r="B118" s="15"/>
      <c r="C118" s="26"/>
      <c r="D118" s="26"/>
      <c r="E118" s="26"/>
      <c r="F118" s="26"/>
      <c r="G118" s="42"/>
      <c r="H118" s="42"/>
      <c r="I118" s="41"/>
      <c r="J118" s="26"/>
      <c r="K118" s="26"/>
      <c r="L118" s="52"/>
      <c r="M118" s="52"/>
      <c r="N118" s="52"/>
      <c r="O118" s="52"/>
      <c r="P118" s="52"/>
      <c r="Q118" s="52"/>
      <c r="R118" s="61" t="str">
        <f t="shared" si="6"/>
        <v/>
      </c>
      <c r="S118" s="61" t="str">
        <f t="shared" si="7"/>
        <v/>
      </c>
      <c r="T118" s="61" t="str" cm="1">
        <f t="array" ref="T118">IFERROR(S118*S126(Q118/P118),"")</f>
        <v/>
      </c>
      <c r="U118" s="26"/>
      <c r="V118" s="26"/>
      <c r="W118" s="60"/>
    </row>
    <row r="119" spans="2:23" ht="15">
      <c r="B119" s="15"/>
      <c r="C119" s="26"/>
      <c r="D119" s="26"/>
      <c r="E119" s="26"/>
      <c r="F119" s="26"/>
      <c r="G119" s="42"/>
      <c r="H119" s="42"/>
      <c r="I119" s="41"/>
      <c r="J119" s="26"/>
      <c r="K119" s="26"/>
      <c r="L119" s="52"/>
      <c r="M119" s="52"/>
      <c r="N119" s="52"/>
      <c r="O119" s="52"/>
      <c r="P119" s="52"/>
      <c r="Q119" s="52"/>
      <c r="R119" s="61" t="str">
        <f t="shared" si="6"/>
        <v/>
      </c>
      <c r="S119" s="61" t="str">
        <f t="shared" si="7"/>
        <v/>
      </c>
      <c r="T119" s="61" t="str" cm="1">
        <f t="array" ref="T119">IFERROR(S119*S127(Q119/P119),"")</f>
        <v/>
      </c>
      <c r="U119" s="26"/>
      <c r="V119" s="26"/>
      <c r="W119" s="60"/>
    </row>
    <row r="120" spans="2:23" ht="37.9" customHeight="1">
      <c r="B120" s="15"/>
      <c r="C120" s="26"/>
      <c r="D120" s="26"/>
      <c r="E120" s="26"/>
      <c r="F120" s="26"/>
      <c r="G120" s="42"/>
      <c r="H120" s="42"/>
      <c r="I120" s="41"/>
      <c r="J120" s="26"/>
      <c r="K120" s="26"/>
      <c r="L120" s="52"/>
      <c r="M120" s="52"/>
      <c r="N120" s="52"/>
      <c r="O120" s="52"/>
      <c r="P120" s="52"/>
      <c r="Q120" s="52"/>
      <c r="R120" s="61" t="str">
        <f t="shared" si="6"/>
        <v/>
      </c>
      <c r="S120" s="61" t="str">
        <f t="shared" si="7"/>
        <v/>
      </c>
      <c r="T120" s="61" t="str" cm="1">
        <f t="array" ref="T120">IFERROR(S120*S128(Q120/P120),"")</f>
        <v/>
      </c>
      <c r="U120" s="26"/>
      <c r="V120" s="26"/>
      <c r="W120" s="60"/>
    </row>
    <row r="121" spans="2:23" ht="15">
      <c r="B121" s="15"/>
      <c r="C121" s="26"/>
      <c r="D121" s="26"/>
      <c r="E121" s="26"/>
      <c r="F121" s="26"/>
      <c r="G121" s="42"/>
      <c r="H121" s="42"/>
      <c r="I121" s="41"/>
      <c r="J121" s="26"/>
      <c r="K121" s="26"/>
      <c r="L121" s="52"/>
      <c r="M121" s="52"/>
      <c r="N121" s="52"/>
      <c r="O121" s="52"/>
      <c r="P121" s="52"/>
      <c r="Q121" s="52"/>
      <c r="R121" s="61" t="str">
        <f t="shared" si="6"/>
        <v/>
      </c>
      <c r="S121" s="61" t="str">
        <f t="shared" si="7"/>
        <v/>
      </c>
      <c r="T121" s="61" t="str" cm="1">
        <f t="array" ref="T121">IFERROR(S121*S129(Q121/P121),"")</f>
        <v/>
      </c>
      <c r="U121" s="26"/>
      <c r="V121" s="26"/>
      <c r="W121" s="60"/>
    </row>
    <row r="122" spans="2:23" ht="15">
      <c r="B122" s="15"/>
      <c r="C122" s="26"/>
      <c r="D122" s="26"/>
      <c r="E122" s="26"/>
      <c r="F122" s="26"/>
      <c r="G122" s="42"/>
      <c r="H122" s="42"/>
      <c r="I122" s="41"/>
      <c r="J122" s="26"/>
      <c r="K122" s="26"/>
      <c r="L122" s="52"/>
      <c r="M122" s="52"/>
      <c r="N122" s="52"/>
      <c r="O122" s="52"/>
      <c r="P122" s="52"/>
      <c r="Q122" s="52"/>
      <c r="R122" s="61" t="str">
        <f t="shared" si="6"/>
        <v/>
      </c>
      <c r="S122" s="61" t="str">
        <f t="shared" si="7"/>
        <v/>
      </c>
      <c r="T122" s="61" t="str" cm="1">
        <f t="array" ref="T122">IFERROR(S122*S130(Q122/P122),"")</f>
        <v/>
      </c>
      <c r="U122" s="26"/>
      <c r="V122" s="26"/>
      <c r="W122" s="60"/>
    </row>
    <row r="123" spans="2:23" ht="15">
      <c r="B123" s="15"/>
      <c r="C123" s="26"/>
      <c r="D123" s="26"/>
      <c r="E123" s="26"/>
      <c r="F123" s="26"/>
      <c r="G123" s="42"/>
      <c r="H123" s="42"/>
      <c r="I123" s="41"/>
      <c r="J123" s="26"/>
      <c r="K123" s="26"/>
      <c r="L123" s="52"/>
      <c r="M123" s="52"/>
      <c r="N123" s="52"/>
      <c r="O123" s="52"/>
      <c r="P123" s="52"/>
      <c r="Q123" s="52"/>
      <c r="R123" s="61" t="str">
        <f t="shared" si="6"/>
        <v/>
      </c>
      <c r="S123" s="61" t="str">
        <f t="shared" si="7"/>
        <v/>
      </c>
      <c r="T123" s="61" t="str" cm="1">
        <f t="array" ref="T123">IFERROR(S123*S131(Q123/P123),"")</f>
        <v/>
      </c>
      <c r="U123" s="26"/>
      <c r="V123" s="26"/>
      <c r="W123" s="60"/>
    </row>
    <row r="124" spans="2:23" ht="1.1499999999999999" customHeight="1">
      <c r="B124" s="15"/>
      <c r="C124" s="26"/>
      <c r="D124" s="26"/>
      <c r="E124" s="26"/>
      <c r="F124" s="26"/>
      <c r="G124" s="42"/>
      <c r="H124" s="42"/>
      <c r="I124" s="41"/>
      <c r="J124" s="26"/>
      <c r="K124" s="26"/>
      <c r="L124" s="52"/>
      <c r="M124" s="52"/>
      <c r="N124" s="52"/>
      <c r="O124" s="52"/>
      <c r="P124" s="52"/>
      <c r="Q124" s="52"/>
      <c r="R124" s="61" t="str">
        <f t="shared" si="6"/>
        <v/>
      </c>
      <c r="S124" s="61" t="str">
        <f t="shared" si="7"/>
        <v/>
      </c>
      <c r="T124" s="61" t="str" cm="1">
        <f t="array" ref="T124">IFERROR(S124*S132(Q124/P124),"")</f>
        <v/>
      </c>
      <c r="U124" s="26"/>
      <c r="V124" s="26"/>
      <c r="W124" s="60"/>
    </row>
    <row r="125" spans="2:23" ht="7.15" customHeight="1">
      <c r="B125" s="15"/>
      <c r="C125" s="26"/>
      <c r="D125" s="26"/>
      <c r="E125" s="26"/>
      <c r="F125" s="26"/>
      <c r="G125" s="42"/>
      <c r="H125" s="42"/>
      <c r="I125" s="41"/>
      <c r="J125" s="26"/>
      <c r="K125" s="26"/>
      <c r="L125" s="52"/>
      <c r="M125" s="52"/>
      <c r="N125" s="52"/>
      <c r="O125" s="52"/>
      <c r="P125" s="52"/>
      <c r="Q125" s="52"/>
      <c r="R125" s="61" t="str">
        <f t="shared" si="6"/>
        <v/>
      </c>
      <c r="S125" s="61" t="str">
        <f t="shared" si="7"/>
        <v/>
      </c>
      <c r="T125" s="61" t="str" cm="1">
        <f t="array" ref="T125">IFERROR(S125*S133(Q125/P125),"")</f>
        <v/>
      </c>
      <c r="U125" s="26"/>
      <c r="V125" s="26"/>
      <c r="W125" s="60"/>
    </row>
    <row r="126" spans="2:23" ht="72.599999999999994" customHeight="1">
      <c r="B126" s="15"/>
      <c r="C126" s="26"/>
      <c r="D126" s="26"/>
      <c r="E126" s="26"/>
      <c r="F126" s="26"/>
      <c r="G126" s="26"/>
      <c r="H126" s="26"/>
      <c r="I126" s="41"/>
      <c r="J126" s="26"/>
      <c r="K126" s="26"/>
      <c r="L126" s="52"/>
      <c r="M126" s="52"/>
      <c r="N126" s="68"/>
      <c r="O126" s="69"/>
      <c r="P126" s="70"/>
      <c r="Q126" s="70"/>
      <c r="R126" s="61" t="str">
        <f t="shared" ref="R126:R131" si="8">IFERROR((M126/L126),"")</f>
        <v/>
      </c>
      <c r="S126" s="61" t="str">
        <f t="shared" ref="S126:S131" si="9">IFERROR(R126*(N126/O126),"")</f>
        <v/>
      </c>
      <c r="T126" s="61" t="str" cm="1">
        <f t="array" ref="T126">IFERROR(S126*S134(Q126/P126),"")</f>
        <v/>
      </c>
      <c r="U126" s="26"/>
      <c r="V126" s="26"/>
      <c r="W126" s="60"/>
    </row>
    <row r="127" spans="2:23" ht="2.4500000000000002" customHeight="1">
      <c r="B127" s="15"/>
      <c r="C127" s="26"/>
      <c r="D127" s="26"/>
      <c r="E127" s="26"/>
      <c r="F127" s="26"/>
      <c r="G127" s="26"/>
      <c r="H127" s="26"/>
      <c r="I127" s="41"/>
      <c r="J127" s="26"/>
      <c r="K127" s="26"/>
      <c r="L127" s="52"/>
      <c r="M127" s="52"/>
      <c r="N127" s="68"/>
      <c r="O127" s="69"/>
      <c r="P127" s="70"/>
      <c r="Q127" s="70"/>
      <c r="R127" s="61" t="str">
        <f t="shared" si="8"/>
        <v/>
      </c>
      <c r="S127" s="61" t="str">
        <f t="shared" si="9"/>
        <v/>
      </c>
      <c r="T127" s="61" t="str" cm="1">
        <f t="array" ref="T127">IFERROR(S127*S135(Q127/P127),"")</f>
        <v/>
      </c>
      <c r="U127" s="26"/>
      <c r="V127" s="26"/>
      <c r="W127" s="60"/>
    </row>
    <row r="128" spans="2:23" ht="70.150000000000006" customHeight="1">
      <c r="B128" s="15"/>
      <c r="C128" s="26"/>
      <c r="D128" s="26"/>
      <c r="E128" s="26"/>
      <c r="F128" s="26"/>
      <c r="G128" s="26"/>
      <c r="H128" s="26"/>
      <c r="I128" s="41"/>
      <c r="J128" s="26"/>
      <c r="K128" s="26"/>
      <c r="L128" s="52"/>
      <c r="M128" s="52"/>
      <c r="N128" s="68"/>
      <c r="O128" s="69"/>
      <c r="P128" s="70"/>
      <c r="Q128" s="70"/>
      <c r="R128" s="61" t="str">
        <f t="shared" si="8"/>
        <v/>
      </c>
      <c r="S128" s="61" t="str">
        <f t="shared" si="9"/>
        <v/>
      </c>
      <c r="T128" s="61" t="str" cm="1">
        <f t="array" ref="T128">IFERROR(S128*S136(Q128/P128),"")</f>
        <v/>
      </c>
      <c r="U128" s="26"/>
      <c r="V128" s="26"/>
      <c r="W128" s="60"/>
    </row>
    <row r="129" spans="2:23" ht="70.150000000000006" customHeight="1">
      <c r="B129" s="15"/>
      <c r="C129" s="26"/>
      <c r="D129" s="26"/>
      <c r="E129" s="26"/>
      <c r="F129" s="26"/>
      <c r="G129" s="26"/>
      <c r="H129" s="26"/>
      <c r="I129" s="41"/>
      <c r="J129" s="26"/>
      <c r="K129" s="26"/>
      <c r="L129" s="52"/>
      <c r="M129" s="52"/>
      <c r="N129" s="68"/>
      <c r="O129" s="69"/>
      <c r="P129" s="70"/>
      <c r="Q129" s="70"/>
      <c r="R129" s="61" t="str">
        <f t="shared" si="8"/>
        <v/>
      </c>
      <c r="S129" s="61" t="str">
        <f t="shared" si="9"/>
        <v/>
      </c>
      <c r="T129" s="61" t="str" cm="1">
        <f t="array" ref="T129">IFERROR(S129*S137(Q129/P129),"")</f>
        <v/>
      </c>
      <c r="U129" s="26"/>
      <c r="V129" s="26"/>
      <c r="W129" s="60"/>
    </row>
    <row r="130" spans="2:23" ht="54.6" customHeight="1">
      <c r="B130" s="15"/>
      <c r="C130" s="26"/>
      <c r="D130" s="26"/>
      <c r="E130" s="26"/>
      <c r="F130" s="26"/>
      <c r="G130" s="26"/>
      <c r="H130" s="26"/>
      <c r="I130" s="41"/>
      <c r="J130" s="26"/>
      <c r="K130" s="26"/>
      <c r="L130" s="52"/>
      <c r="M130" s="52"/>
      <c r="N130" s="68"/>
      <c r="O130" s="69"/>
      <c r="P130" s="70"/>
      <c r="Q130" s="70"/>
      <c r="R130" s="61" t="str">
        <f t="shared" si="8"/>
        <v/>
      </c>
      <c r="S130" s="61" t="str">
        <f t="shared" si="9"/>
        <v/>
      </c>
      <c r="T130" s="61" t="str" cm="1">
        <f t="array" ref="T130">IFERROR(S130*S138(Q130/P130),"")</f>
        <v/>
      </c>
      <c r="U130" s="26"/>
      <c r="V130" s="26"/>
      <c r="W130" s="60"/>
    </row>
    <row r="131" spans="2:23" ht="4.1500000000000004" customHeight="1">
      <c r="B131" s="15"/>
      <c r="C131" s="26"/>
      <c r="D131" s="26"/>
      <c r="E131" s="26"/>
      <c r="F131" s="26"/>
      <c r="G131" s="26"/>
      <c r="H131" s="26"/>
      <c r="I131" s="41"/>
      <c r="J131" s="26"/>
      <c r="K131" s="26"/>
      <c r="L131" s="52"/>
      <c r="M131" s="52"/>
      <c r="N131" s="68"/>
      <c r="O131" s="69"/>
      <c r="P131" s="70"/>
      <c r="Q131" s="70"/>
      <c r="R131" s="61" t="str">
        <f t="shared" si="8"/>
        <v/>
      </c>
      <c r="S131" s="61" t="str">
        <f t="shared" si="9"/>
        <v/>
      </c>
      <c r="T131" s="61" t="str" cm="1">
        <f t="array" ref="T131">IFERROR(S131*S139(Q131/P131),"")</f>
        <v/>
      </c>
      <c r="U131" s="26"/>
      <c r="V131" s="26"/>
      <c r="W131" s="60"/>
    </row>
    <row r="132" spans="2:23" ht="52.9" customHeight="1">
      <c r="B132" s="15"/>
      <c r="C132" s="26"/>
      <c r="D132" s="26"/>
      <c r="E132" s="26"/>
      <c r="F132" s="26"/>
      <c r="G132" s="26"/>
      <c r="H132" s="26"/>
      <c r="I132" s="41"/>
      <c r="J132" s="26"/>
      <c r="K132" s="26"/>
      <c r="L132" s="52"/>
      <c r="M132" s="52"/>
      <c r="N132" s="52"/>
      <c r="O132" s="52"/>
      <c r="P132" s="52"/>
      <c r="Q132" s="52"/>
      <c r="R132" s="61" t="str">
        <f t="shared" ref="R132:R163" si="10">IFERROR((M132/L132),"")</f>
        <v/>
      </c>
      <c r="S132" s="61" t="str">
        <f t="shared" ref="S132:S163" si="11">IFERROR(R132*(N132/O132),"")</f>
        <v/>
      </c>
      <c r="T132" s="61" t="str" cm="1">
        <f t="array" ref="T132">IFERROR(S132*S140(Q132/P132),"")</f>
        <v/>
      </c>
      <c r="U132" s="26"/>
      <c r="V132" s="26"/>
      <c r="W132" s="60"/>
    </row>
    <row r="133" spans="2:23" ht="46.9" customHeight="1">
      <c r="B133" s="15"/>
      <c r="C133" s="26"/>
      <c r="D133" s="26"/>
      <c r="E133" s="26"/>
      <c r="F133" s="26"/>
      <c r="G133" s="26"/>
      <c r="H133" s="26"/>
      <c r="I133" s="41"/>
      <c r="J133" s="26"/>
      <c r="K133" s="26"/>
      <c r="L133" s="52"/>
      <c r="M133" s="52"/>
      <c r="N133" s="52"/>
      <c r="O133" s="52"/>
      <c r="P133" s="52"/>
      <c r="Q133" s="52"/>
      <c r="R133" s="61" t="str">
        <f t="shared" si="10"/>
        <v/>
      </c>
      <c r="S133" s="61" t="str">
        <f t="shared" si="11"/>
        <v/>
      </c>
      <c r="T133" s="61" t="str" cm="1">
        <f t="array" ref="T133">IFERROR(S133*S141(Q133/P133),"")</f>
        <v/>
      </c>
      <c r="U133" s="26"/>
      <c r="V133" s="26"/>
      <c r="W133" s="60"/>
    </row>
    <row r="134" spans="2:23" ht="46.9" customHeight="1">
      <c r="B134" s="15"/>
      <c r="C134" s="26"/>
      <c r="D134" s="26"/>
      <c r="E134" s="26"/>
      <c r="F134" s="26"/>
      <c r="G134" s="26"/>
      <c r="H134" s="26"/>
      <c r="I134" s="41"/>
      <c r="J134" s="26"/>
      <c r="K134" s="26"/>
      <c r="L134" s="52"/>
      <c r="M134" s="52"/>
      <c r="N134" s="52"/>
      <c r="O134" s="52"/>
      <c r="P134" s="52"/>
      <c r="Q134" s="52"/>
      <c r="R134" s="61" t="str">
        <f t="shared" si="10"/>
        <v/>
      </c>
      <c r="S134" s="61" t="str">
        <f t="shared" si="11"/>
        <v/>
      </c>
      <c r="T134" s="61" t="str" cm="1">
        <f t="array" ref="T134">IFERROR(S134*S142(Q134/P134),"")</f>
        <v/>
      </c>
      <c r="U134" s="26"/>
      <c r="V134" s="26"/>
      <c r="W134" s="60"/>
    </row>
    <row r="135" spans="2:23" ht="1.9" customHeight="1">
      <c r="B135" s="15"/>
      <c r="C135" s="26"/>
      <c r="D135" s="26"/>
      <c r="E135" s="26"/>
      <c r="F135" s="26"/>
      <c r="G135" s="26"/>
      <c r="H135" s="26"/>
      <c r="I135" s="41"/>
      <c r="J135" s="26"/>
      <c r="K135" s="26"/>
      <c r="L135" s="52"/>
      <c r="M135" s="52"/>
      <c r="N135" s="52"/>
      <c r="O135" s="52"/>
      <c r="P135" s="52"/>
      <c r="Q135" s="52"/>
      <c r="R135" s="61" t="str">
        <f t="shared" si="10"/>
        <v/>
      </c>
      <c r="S135" s="61" t="str">
        <f t="shared" si="11"/>
        <v/>
      </c>
      <c r="T135" s="61" t="str" cm="1">
        <f t="array" ref="T135">IFERROR(S135*S143(Q135/P135),"")</f>
        <v/>
      </c>
      <c r="U135" s="26"/>
      <c r="V135" s="26"/>
      <c r="W135" s="60"/>
    </row>
    <row r="136" spans="2:23" ht="43.9" customHeight="1">
      <c r="B136" s="15"/>
      <c r="C136" s="26"/>
      <c r="D136" s="26"/>
      <c r="E136" s="26"/>
      <c r="F136" s="26"/>
      <c r="G136" s="26"/>
      <c r="H136" s="26"/>
      <c r="I136" s="41"/>
      <c r="J136" s="26"/>
      <c r="K136" s="26"/>
      <c r="L136" s="52"/>
      <c r="M136" s="52"/>
      <c r="N136" s="52"/>
      <c r="O136" s="52"/>
      <c r="P136" s="52"/>
      <c r="Q136" s="52"/>
      <c r="R136" s="61" t="str">
        <f t="shared" si="10"/>
        <v/>
      </c>
      <c r="S136" s="61" t="str">
        <f t="shared" si="11"/>
        <v/>
      </c>
      <c r="T136" s="61" t="str" cm="1">
        <f t="array" ref="T136">IFERROR(S136*S144(Q136/P136),"")</f>
        <v/>
      </c>
      <c r="U136" s="26"/>
      <c r="V136" s="26"/>
      <c r="W136" s="60"/>
    </row>
    <row r="137" spans="2:23" ht="4.1500000000000004" customHeight="1">
      <c r="B137" s="15"/>
      <c r="C137" s="26"/>
      <c r="D137" s="26"/>
      <c r="E137" s="26"/>
      <c r="F137" s="26"/>
      <c r="G137" s="26"/>
      <c r="H137" s="26"/>
      <c r="I137" s="41"/>
      <c r="J137" s="26"/>
      <c r="K137" s="26"/>
      <c r="L137" s="52"/>
      <c r="M137" s="52"/>
      <c r="N137" s="52"/>
      <c r="O137" s="52"/>
      <c r="P137" s="52"/>
      <c r="Q137" s="52"/>
      <c r="R137" s="61" t="str">
        <f t="shared" si="10"/>
        <v/>
      </c>
      <c r="S137" s="61" t="str">
        <f t="shared" si="11"/>
        <v/>
      </c>
      <c r="T137" s="61" t="str" cm="1">
        <f t="array" ref="T137">IFERROR(S137*S145(Q137/P137),"")</f>
        <v/>
      </c>
      <c r="U137" s="26"/>
      <c r="V137" s="26"/>
      <c r="W137" s="60"/>
    </row>
    <row r="138" spans="2:23" ht="24" customHeight="1">
      <c r="B138" s="15"/>
      <c r="C138" s="26"/>
      <c r="D138" s="26"/>
      <c r="E138" s="26"/>
      <c r="F138" s="26"/>
      <c r="G138" s="26"/>
      <c r="H138" s="26"/>
      <c r="I138" s="41"/>
      <c r="J138" s="26"/>
      <c r="K138" s="26"/>
      <c r="L138" s="52"/>
      <c r="M138" s="52"/>
      <c r="N138" s="52"/>
      <c r="O138" s="52"/>
      <c r="P138" s="52"/>
      <c r="Q138" s="52"/>
      <c r="R138" s="61" t="str">
        <f t="shared" si="10"/>
        <v/>
      </c>
      <c r="S138" s="61" t="str">
        <f t="shared" si="11"/>
        <v/>
      </c>
      <c r="T138" s="61" t="str" cm="1">
        <f t="array" ref="T138">IFERROR(S138*S146(Q138/P138),"")</f>
        <v/>
      </c>
      <c r="U138" s="26"/>
      <c r="V138" s="26"/>
      <c r="W138" s="60"/>
    </row>
    <row r="139" spans="2:23" ht="34.15" customHeight="1">
      <c r="B139" s="15"/>
      <c r="C139" s="26"/>
      <c r="D139" s="26"/>
      <c r="E139" s="26"/>
      <c r="F139" s="26"/>
      <c r="G139" s="26"/>
      <c r="H139" s="26"/>
      <c r="I139" s="41"/>
      <c r="J139" s="26"/>
      <c r="K139" s="26"/>
      <c r="L139" s="52"/>
      <c r="M139" s="52"/>
      <c r="N139" s="52"/>
      <c r="O139" s="52"/>
      <c r="P139" s="52"/>
      <c r="Q139" s="52"/>
      <c r="R139" s="61" t="str">
        <f t="shared" si="10"/>
        <v/>
      </c>
      <c r="S139" s="61" t="str">
        <f t="shared" si="11"/>
        <v/>
      </c>
      <c r="T139" s="61" t="str" cm="1">
        <f t="array" ref="T139">IFERROR(S139*S147(Q139/P139),"")</f>
        <v/>
      </c>
      <c r="U139" s="26"/>
      <c r="V139" s="26"/>
      <c r="W139" s="60"/>
    </row>
    <row r="140" spans="2:23" ht="21.6" customHeight="1">
      <c r="B140" s="15"/>
      <c r="C140" s="26"/>
      <c r="D140" s="26"/>
      <c r="E140" s="26"/>
      <c r="F140" s="26"/>
      <c r="G140" s="26"/>
      <c r="H140" s="26"/>
      <c r="I140" s="41"/>
      <c r="J140" s="26"/>
      <c r="K140" s="26"/>
      <c r="L140" s="52"/>
      <c r="M140" s="52"/>
      <c r="N140" s="52"/>
      <c r="O140" s="52"/>
      <c r="P140" s="52"/>
      <c r="Q140" s="52"/>
      <c r="R140" s="61" t="str">
        <f t="shared" si="10"/>
        <v/>
      </c>
      <c r="S140" s="61" t="str">
        <f t="shared" si="11"/>
        <v/>
      </c>
      <c r="T140" s="61" t="str" cm="1">
        <f t="array" ref="T140">IFERROR(S140*S148(Q140/P140),"")</f>
        <v/>
      </c>
      <c r="U140" s="26"/>
      <c r="V140" s="26"/>
      <c r="W140" s="60"/>
    </row>
    <row r="141" spans="2:23" ht="2.4500000000000002" customHeight="1">
      <c r="B141" s="15"/>
      <c r="C141" s="26"/>
      <c r="D141" s="26"/>
      <c r="E141" s="26"/>
      <c r="F141" s="26"/>
      <c r="G141" s="26"/>
      <c r="H141" s="26"/>
      <c r="I141" s="41"/>
      <c r="J141" s="26"/>
      <c r="K141" s="26"/>
      <c r="L141" s="52"/>
      <c r="M141" s="52"/>
      <c r="N141" s="52"/>
      <c r="O141" s="52"/>
      <c r="P141" s="52"/>
      <c r="Q141" s="52"/>
      <c r="R141" s="61" t="str">
        <f t="shared" si="10"/>
        <v/>
      </c>
      <c r="S141" s="61" t="str">
        <f t="shared" si="11"/>
        <v/>
      </c>
      <c r="T141" s="61" t="str" cm="1">
        <f t="array" ref="T141">IFERROR(S141*S149(Q141/P141),"")</f>
        <v/>
      </c>
      <c r="U141" s="26"/>
      <c r="V141" s="26"/>
      <c r="W141" s="60"/>
    </row>
    <row r="142" spans="2:23" ht="40.15" customHeight="1">
      <c r="B142" s="15"/>
      <c r="C142" s="26"/>
      <c r="D142" s="26"/>
      <c r="E142" s="26"/>
      <c r="F142" s="26"/>
      <c r="G142" s="42"/>
      <c r="H142" s="42"/>
      <c r="I142" s="41"/>
      <c r="J142" s="26"/>
      <c r="K142" s="26"/>
      <c r="L142" s="52"/>
      <c r="M142" s="52"/>
      <c r="N142" s="52"/>
      <c r="O142" s="52"/>
      <c r="P142" s="52"/>
      <c r="Q142" s="52"/>
      <c r="R142" s="61" t="str">
        <f t="shared" si="10"/>
        <v/>
      </c>
      <c r="S142" s="61" t="str">
        <f t="shared" si="11"/>
        <v/>
      </c>
      <c r="T142" s="61" t="str" cm="1">
        <f t="array" ref="T142">IFERROR(S142*S150(Q142/P142),"")</f>
        <v/>
      </c>
      <c r="U142" s="26"/>
      <c r="V142" s="26"/>
      <c r="W142" s="60"/>
    </row>
    <row r="143" spans="2:23" ht="33.6" customHeight="1">
      <c r="B143" s="15"/>
      <c r="C143" s="26"/>
      <c r="D143" s="26"/>
      <c r="E143" s="26"/>
      <c r="F143" s="26"/>
      <c r="G143" s="42"/>
      <c r="H143" s="42"/>
      <c r="I143" s="41"/>
      <c r="J143" s="26"/>
      <c r="K143" s="26"/>
      <c r="L143" s="52"/>
      <c r="M143" s="52"/>
      <c r="N143" s="52"/>
      <c r="O143" s="52"/>
      <c r="P143" s="52"/>
      <c r="Q143" s="52"/>
      <c r="R143" s="61" t="str">
        <f t="shared" si="10"/>
        <v/>
      </c>
      <c r="S143" s="61" t="str">
        <f t="shared" si="11"/>
        <v/>
      </c>
      <c r="T143" s="61" t="str" cm="1">
        <f t="array" ref="T143">IFERROR(S143*S151(Q143/P143),"")</f>
        <v/>
      </c>
      <c r="U143" s="26"/>
      <c r="V143" s="26"/>
      <c r="W143" s="60"/>
    </row>
    <row r="144" spans="2:23" ht="26.45" customHeight="1">
      <c r="B144" s="15"/>
      <c r="C144" s="26"/>
      <c r="D144" s="26"/>
      <c r="E144" s="26"/>
      <c r="F144" s="26"/>
      <c r="G144" s="42"/>
      <c r="H144" s="42"/>
      <c r="I144" s="41"/>
      <c r="J144" s="26"/>
      <c r="K144" s="26"/>
      <c r="L144" s="52"/>
      <c r="M144" s="52"/>
      <c r="N144" s="52"/>
      <c r="O144" s="52"/>
      <c r="P144" s="52"/>
      <c r="Q144" s="52"/>
      <c r="R144" s="61" t="str">
        <f t="shared" si="10"/>
        <v/>
      </c>
      <c r="S144" s="61" t="str">
        <f t="shared" si="11"/>
        <v/>
      </c>
      <c r="T144" s="61" t="str" cm="1">
        <f t="array" ref="T144">IFERROR(S144*S152(Q144/P144),"")</f>
        <v/>
      </c>
      <c r="U144" s="26"/>
      <c r="V144" s="26"/>
      <c r="W144" s="60"/>
    </row>
    <row r="145" spans="2:23" ht="23.45" customHeight="1">
      <c r="B145" s="15"/>
      <c r="C145" s="26"/>
      <c r="D145" s="26"/>
      <c r="E145" s="26"/>
      <c r="F145" s="26"/>
      <c r="G145" s="26"/>
      <c r="H145" s="26"/>
      <c r="I145" s="41"/>
      <c r="J145" s="26"/>
      <c r="K145" s="26"/>
      <c r="L145" s="52"/>
      <c r="M145" s="52"/>
      <c r="N145" s="52"/>
      <c r="O145" s="52"/>
      <c r="P145" s="52"/>
      <c r="Q145" s="52"/>
      <c r="R145" s="61" t="str">
        <f t="shared" si="10"/>
        <v/>
      </c>
      <c r="S145" s="61" t="str">
        <f t="shared" si="11"/>
        <v/>
      </c>
      <c r="T145" s="61" t="str" cm="1">
        <f t="array" ref="T145">IFERROR(S145*S153(Q145/P145),"")</f>
        <v/>
      </c>
      <c r="U145" s="26"/>
      <c r="V145" s="26"/>
      <c r="W145" s="60"/>
    </row>
    <row r="146" spans="2:23" ht="1.9" customHeight="1">
      <c r="B146" s="15"/>
      <c r="C146" s="26"/>
      <c r="D146" s="26"/>
      <c r="E146" s="26"/>
      <c r="F146" s="71"/>
      <c r="G146" s="72"/>
      <c r="H146" s="72"/>
      <c r="I146" s="81"/>
      <c r="J146" s="71"/>
      <c r="K146" s="26"/>
      <c r="L146" s="52"/>
      <c r="M146" s="52"/>
      <c r="N146" s="52"/>
      <c r="O146" s="52"/>
      <c r="P146" s="52"/>
      <c r="Q146" s="52"/>
      <c r="R146" s="61" t="str">
        <f t="shared" si="10"/>
        <v/>
      </c>
      <c r="S146" s="61" t="str">
        <f t="shared" si="11"/>
        <v/>
      </c>
      <c r="T146" s="61" t="str" cm="1">
        <f t="array" ref="T146">IFERROR(S146*S154(Q146/P146),"")</f>
        <v/>
      </c>
      <c r="U146" s="26"/>
      <c r="V146" s="26"/>
      <c r="W146" s="60"/>
    </row>
    <row r="147" spans="2:23" ht="39.6" customHeight="1">
      <c r="B147" s="15"/>
      <c r="C147" s="26"/>
      <c r="D147" s="26"/>
      <c r="E147" s="26"/>
      <c r="F147" s="71"/>
      <c r="G147" s="72"/>
      <c r="H147" s="72"/>
      <c r="I147" s="81"/>
      <c r="J147" s="71"/>
      <c r="K147" s="26"/>
      <c r="L147" s="52"/>
      <c r="M147" s="52"/>
      <c r="N147" s="52"/>
      <c r="O147" s="52"/>
      <c r="P147" s="52"/>
      <c r="Q147" s="52"/>
      <c r="R147" s="61" t="str">
        <f t="shared" si="10"/>
        <v/>
      </c>
      <c r="S147" s="61" t="str">
        <f t="shared" si="11"/>
        <v/>
      </c>
      <c r="T147" s="61" t="str" cm="1">
        <f t="array" ref="T147">IFERROR(S147*S155(Q147/P147),"")</f>
        <v/>
      </c>
      <c r="U147" s="26"/>
      <c r="V147" s="26"/>
      <c r="W147" s="60"/>
    </row>
    <row r="148" spans="2:23" ht="5.45" customHeight="1">
      <c r="B148" s="15"/>
      <c r="C148" s="26"/>
      <c r="D148" s="26"/>
      <c r="E148" s="26"/>
      <c r="F148" s="73"/>
      <c r="G148" s="72"/>
      <c r="H148" s="72"/>
      <c r="I148" s="81"/>
      <c r="J148" s="73"/>
      <c r="K148" s="26"/>
      <c r="L148" s="52"/>
      <c r="M148" s="52"/>
      <c r="N148" s="52"/>
      <c r="O148" s="52"/>
      <c r="P148" s="52"/>
      <c r="Q148" s="52"/>
      <c r="R148" s="61" t="str">
        <f t="shared" si="10"/>
        <v/>
      </c>
      <c r="S148" s="61" t="str">
        <f t="shared" si="11"/>
        <v/>
      </c>
      <c r="T148" s="61" t="str" cm="1">
        <f t="array" ref="T148">IFERROR(S148*S156(Q148/P148),"")</f>
        <v/>
      </c>
      <c r="U148" s="26"/>
      <c r="V148" s="26"/>
      <c r="W148" s="60"/>
    </row>
    <row r="149" spans="2:23" ht="15">
      <c r="B149" s="15"/>
      <c r="C149" s="26"/>
      <c r="D149" s="26"/>
      <c r="E149" s="26"/>
      <c r="F149" s="73"/>
      <c r="G149" s="72"/>
      <c r="H149" s="72"/>
      <c r="I149" s="81"/>
      <c r="J149" s="73"/>
      <c r="K149" s="26"/>
      <c r="L149" s="52"/>
      <c r="M149" s="52"/>
      <c r="N149" s="52"/>
      <c r="O149" s="52"/>
      <c r="P149" s="52"/>
      <c r="Q149" s="52"/>
      <c r="R149" s="61" t="str">
        <f t="shared" si="10"/>
        <v/>
      </c>
      <c r="S149" s="61" t="str">
        <f t="shared" si="11"/>
        <v/>
      </c>
      <c r="T149" s="61" t="str" cm="1">
        <f t="array" ref="T149">IFERROR(S149*S157(Q149/P149),"")</f>
        <v/>
      </c>
      <c r="U149" s="26"/>
      <c r="V149" s="26"/>
      <c r="W149" s="60"/>
    </row>
    <row r="150" spans="2:23" ht="42.6" customHeight="1">
      <c r="B150" s="15"/>
      <c r="C150" s="26"/>
      <c r="D150" s="26"/>
      <c r="E150" s="26"/>
      <c r="F150" s="73"/>
      <c r="G150" s="72"/>
      <c r="H150" s="72"/>
      <c r="I150" s="81"/>
      <c r="J150" s="73"/>
      <c r="K150" s="26"/>
      <c r="L150" s="52"/>
      <c r="M150" s="52"/>
      <c r="N150" s="52"/>
      <c r="O150" s="52"/>
      <c r="P150" s="52"/>
      <c r="Q150" s="52"/>
      <c r="R150" s="61" t="str">
        <f t="shared" si="10"/>
        <v/>
      </c>
      <c r="S150" s="61" t="str">
        <f t="shared" si="11"/>
        <v/>
      </c>
      <c r="T150" s="61" t="str" cm="1">
        <f t="array" ref="T150">IFERROR(S150*S158(Q150/P150),"")</f>
        <v/>
      </c>
      <c r="U150" s="26"/>
      <c r="V150" s="26"/>
      <c r="W150" s="60"/>
    </row>
    <row r="151" spans="2:23" ht="1.1499999999999999" customHeight="1">
      <c r="B151" s="15"/>
      <c r="C151" s="26"/>
      <c r="D151" s="26"/>
      <c r="E151" s="26"/>
      <c r="F151" s="74"/>
      <c r="G151" s="74"/>
      <c r="H151" s="74"/>
      <c r="I151" s="81"/>
      <c r="J151" s="74"/>
      <c r="K151" s="26"/>
      <c r="L151" s="52"/>
      <c r="M151" s="52"/>
      <c r="N151" s="52"/>
      <c r="O151" s="52"/>
      <c r="P151" s="52"/>
      <c r="Q151" s="52"/>
      <c r="R151" s="61" t="str">
        <f t="shared" si="10"/>
        <v/>
      </c>
      <c r="S151" s="61" t="str">
        <f t="shared" si="11"/>
        <v/>
      </c>
      <c r="T151" s="61" t="str" cm="1">
        <f t="array" ref="T151">IFERROR(S151*S159(Q151/P151),"")</f>
        <v/>
      </c>
      <c r="U151" s="26"/>
      <c r="V151" s="26"/>
      <c r="W151" s="60"/>
    </row>
    <row r="152" spans="2:23" ht="15">
      <c r="B152" s="15"/>
      <c r="C152" s="26"/>
      <c r="D152" s="26"/>
      <c r="E152" s="26"/>
      <c r="F152" s="73"/>
      <c r="G152" s="72"/>
      <c r="H152" s="72"/>
      <c r="I152" s="81"/>
      <c r="J152" s="73"/>
      <c r="K152" s="26"/>
      <c r="L152" s="52"/>
      <c r="M152" s="52"/>
      <c r="N152" s="52"/>
      <c r="O152" s="52"/>
      <c r="P152" s="52"/>
      <c r="Q152" s="52"/>
      <c r="R152" s="61" t="str">
        <f t="shared" si="10"/>
        <v/>
      </c>
      <c r="S152" s="61" t="str">
        <f t="shared" si="11"/>
        <v/>
      </c>
      <c r="T152" s="61" t="str" cm="1">
        <f t="array" ref="T152">IFERROR(S152*S160(Q152/P152),"")</f>
        <v/>
      </c>
      <c r="U152" s="26"/>
      <c r="V152" s="26"/>
      <c r="W152" s="60"/>
    </row>
    <row r="153" spans="2:23" ht="11.45" customHeight="1">
      <c r="B153" s="15"/>
      <c r="C153" s="26"/>
      <c r="D153" s="26"/>
      <c r="E153" s="26"/>
      <c r="F153" s="73"/>
      <c r="G153" s="72"/>
      <c r="H153" s="72"/>
      <c r="I153" s="81"/>
      <c r="J153" s="73"/>
      <c r="K153" s="26"/>
      <c r="L153" s="52"/>
      <c r="M153" s="52"/>
      <c r="N153" s="52"/>
      <c r="O153" s="52"/>
      <c r="P153" s="52"/>
      <c r="Q153" s="52"/>
      <c r="R153" s="61" t="str">
        <f t="shared" si="10"/>
        <v/>
      </c>
      <c r="S153" s="61" t="str">
        <f t="shared" si="11"/>
        <v/>
      </c>
      <c r="T153" s="61" t="str" cm="1">
        <f t="array" ref="T153">IFERROR(S153*S161(Q153/P153),"")</f>
        <v/>
      </c>
      <c r="U153" s="26"/>
      <c r="V153" s="26"/>
      <c r="W153" s="60"/>
    </row>
    <row r="154" spans="2:23" ht="3" customHeight="1">
      <c r="B154" s="15"/>
      <c r="C154" s="26"/>
      <c r="D154" s="26"/>
      <c r="E154" s="26"/>
      <c r="F154" s="71"/>
      <c r="G154" s="71"/>
      <c r="H154" s="71"/>
      <c r="I154" s="81"/>
      <c r="J154" s="71"/>
      <c r="K154" s="26"/>
      <c r="L154" s="52"/>
      <c r="M154" s="52"/>
      <c r="N154" s="52"/>
      <c r="O154" s="52"/>
      <c r="P154" s="52"/>
      <c r="Q154" s="52"/>
      <c r="R154" s="61" t="str">
        <f t="shared" si="10"/>
        <v/>
      </c>
      <c r="S154" s="61" t="str">
        <f t="shared" si="11"/>
        <v/>
      </c>
      <c r="T154" s="61" t="str" cm="1">
        <f t="array" ref="T154">IFERROR(S154*S162(Q154/P154),"")</f>
        <v/>
      </c>
      <c r="U154" s="26"/>
      <c r="V154" s="26"/>
      <c r="W154" s="60"/>
    </row>
    <row r="155" spans="2:23" ht="6" customHeight="1">
      <c r="B155" s="15"/>
      <c r="C155" s="26"/>
      <c r="D155" s="26"/>
      <c r="E155" s="26"/>
      <c r="F155" s="75"/>
      <c r="G155" s="75"/>
      <c r="H155" s="75"/>
      <c r="I155" s="81"/>
      <c r="J155" s="75"/>
      <c r="K155" s="26"/>
      <c r="L155" s="52"/>
      <c r="M155" s="52"/>
      <c r="N155" s="52"/>
      <c r="O155" s="52"/>
      <c r="P155" s="52"/>
      <c r="Q155" s="52"/>
      <c r="R155" s="61" t="str">
        <f t="shared" si="10"/>
        <v/>
      </c>
      <c r="S155" s="61" t="str">
        <f t="shared" si="11"/>
        <v/>
      </c>
      <c r="T155" s="61" t="str" cm="1">
        <f t="array" ref="T155">IFERROR(S155*S163(Q155/P155),"")</f>
        <v/>
      </c>
      <c r="U155" s="26"/>
      <c r="V155" s="26"/>
      <c r="W155" s="60"/>
    </row>
    <row r="156" spans="2:23" ht="78" customHeight="1">
      <c r="B156" s="15"/>
      <c r="C156" s="26"/>
      <c r="D156" s="26"/>
      <c r="E156" s="26"/>
      <c r="F156" s="71"/>
      <c r="G156" s="71"/>
      <c r="H156" s="71"/>
      <c r="I156" s="81"/>
      <c r="J156" s="71"/>
      <c r="K156" s="26"/>
      <c r="L156" s="52"/>
      <c r="M156" s="52"/>
      <c r="N156" s="52"/>
      <c r="O156" s="52"/>
      <c r="P156" s="52"/>
      <c r="Q156" s="52"/>
      <c r="R156" s="61" t="str">
        <f t="shared" si="10"/>
        <v/>
      </c>
      <c r="S156" s="61" t="str">
        <f t="shared" si="11"/>
        <v/>
      </c>
      <c r="T156" s="61" t="str" cm="1">
        <f t="array" ref="T156">IFERROR(S156*S164(Q156/P156),"")</f>
        <v/>
      </c>
      <c r="U156" s="26"/>
      <c r="V156" s="26"/>
      <c r="W156" s="60"/>
    </row>
    <row r="157" spans="2:23" ht="37.9" customHeight="1">
      <c r="B157" s="15"/>
      <c r="C157" s="26"/>
      <c r="D157" s="26"/>
      <c r="E157" s="26"/>
      <c r="F157" s="71"/>
      <c r="G157" s="71"/>
      <c r="H157" s="71"/>
      <c r="I157" s="81"/>
      <c r="J157" s="71"/>
      <c r="K157" s="26"/>
      <c r="L157" s="52"/>
      <c r="M157" s="52"/>
      <c r="N157" s="52"/>
      <c r="O157" s="52"/>
      <c r="P157" s="52"/>
      <c r="Q157" s="52"/>
      <c r="R157" s="61" t="str">
        <f t="shared" si="10"/>
        <v/>
      </c>
      <c r="S157" s="61" t="str">
        <f t="shared" si="11"/>
        <v/>
      </c>
      <c r="T157" s="61" t="str" cm="1">
        <f t="array" ref="T157">IFERROR(S157*S165(Q157/P157),"")</f>
        <v/>
      </c>
      <c r="U157" s="26"/>
      <c r="V157" s="26"/>
      <c r="W157" s="60"/>
    </row>
    <row r="158" spans="2:23" ht="72.599999999999994" customHeight="1">
      <c r="B158" s="15"/>
      <c r="C158" s="26"/>
      <c r="D158" s="26"/>
      <c r="E158" s="26"/>
      <c r="F158" s="76"/>
      <c r="G158" s="76"/>
      <c r="H158" s="76"/>
      <c r="I158" s="76"/>
      <c r="J158" s="76"/>
      <c r="K158" s="26"/>
      <c r="L158" s="52"/>
      <c r="M158" s="52"/>
      <c r="N158" s="52"/>
      <c r="O158" s="52"/>
      <c r="P158" s="52"/>
      <c r="Q158" s="52"/>
      <c r="R158" s="61" t="str">
        <f t="shared" si="10"/>
        <v/>
      </c>
      <c r="S158" s="61" t="str">
        <f t="shared" si="11"/>
        <v/>
      </c>
      <c r="T158" s="61" t="str" cm="1">
        <f t="array" ref="T158">IFERROR(S158*S166(Q158/P158),"")</f>
        <v/>
      </c>
      <c r="U158" s="26"/>
      <c r="V158" s="26"/>
      <c r="W158" s="60"/>
    </row>
    <row r="159" spans="2:23" ht="15">
      <c r="B159" s="15"/>
      <c r="C159" s="26"/>
      <c r="D159" s="26"/>
      <c r="E159" s="26"/>
      <c r="F159" s="73"/>
      <c r="G159" s="73"/>
      <c r="H159" s="73"/>
      <c r="I159" s="81"/>
      <c r="J159" s="73"/>
      <c r="K159" s="26"/>
      <c r="L159" s="52"/>
      <c r="M159" s="52"/>
      <c r="N159" s="52"/>
      <c r="O159" s="52"/>
      <c r="P159" s="52"/>
      <c r="Q159" s="52"/>
      <c r="R159" s="61" t="str">
        <f t="shared" si="10"/>
        <v/>
      </c>
      <c r="S159" s="61" t="str">
        <f t="shared" si="11"/>
        <v/>
      </c>
      <c r="T159" s="61" t="str" cm="1">
        <f t="array" ref="T159">IFERROR(S159*S167(Q159/P159),"")</f>
        <v/>
      </c>
      <c r="U159" s="26"/>
      <c r="V159" s="26"/>
      <c r="W159" s="60"/>
    </row>
    <row r="160" spans="2:23" ht="15">
      <c r="B160" s="15"/>
      <c r="C160" s="26"/>
      <c r="D160" s="26"/>
      <c r="E160" s="26"/>
      <c r="F160" s="77"/>
      <c r="G160" s="77"/>
      <c r="H160" s="77"/>
      <c r="I160" s="82"/>
      <c r="J160" s="77"/>
      <c r="K160" s="26"/>
      <c r="L160" s="52"/>
      <c r="M160" s="52"/>
      <c r="N160" s="52"/>
      <c r="O160" s="52"/>
      <c r="P160" s="52"/>
      <c r="Q160" s="52"/>
      <c r="R160" s="61" t="str">
        <f t="shared" si="10"/>
        <v/>
      </c>
      <c r="S160" s="61" t="str">
        <f t="shared" si="11"/>
        <v/>
      </c>
      <c r="T160" s="61" t="str" cm="1">
        <f t="array" ref="T160">IFERROR(S160*S168(Q160/P160),"")</f>
        <v/>
      </c>
      <c r="U160" s="26"/>
      <c r="V160" s="26"/>
      <c r="W160" s="60"/>
    </row>
    <row r="161" spans="2:23" ht="15">
      <c r="B161" s="15"/>
      <c r="C161" s="26"/>
      <c r="D161" s="26"/>
      <c r="E161" s="26"/>
      <c r="F161" s="71"/>
      <c r="G161" s="71"/>
      <c r="H161" s="71"/>
      <c r="I161" s="81"/>
      <c r="J161" s="71"/>
      <c r="K161" s="26"/>
      <c r="L161" s="52"/>
      <c r="M161" s="52"/>
      <c r="N161" s="52"/>
      <c r="O161" s="52"/>
      <c r="P161" s="52"/>
      <c r="Q161" s="52"/>
      <c r="R161" s="61" t="str">
        <f t="shared" si="10"/>
        <v/>
      </c>
      <c r="S161" s="61" t="str">
        <f t="shared" si="11"/>
        <v/>
      </c>
      <c r="T161" s="61" t="str" cm="1">
        <f t="array" ref="T161">IFERROR(S161*S169(Q161/P161),"")</f>
        <v/>
      </c>
      <c r="U161" s="26"/>
      <c r="V161" s="26"/>
      <c r="W161" s="60"/>
    </row>
    <row r="162" spans="2:23" ht="7.9" customHeight="1">
      <c r="B162" s="15"/>
      <c r="C162" s="26"/>
      <c r="D162" s="26"/>
      <c r="E162" s="26"/>
      <c r="F162" s="71"/>
      <c r="G162" s="71"/>
      <c r="H162" s="71"/>
      <c r="I162" s="81"/>
      <c r="J162" s="71"/>
      <c r="K162" s="26"/>
      <c r="L162" s="52"/>
      <c r="M162" s="52"/>
      <c r="N162" s="52"/>
      <c r="O162" s="52"/>
      <c r="P162" s="52"/>
      <c r="Q162" s="52"/>
      <c r="R162" s="61" t="str">
        <f t="shared" si="10"/>
        <v/>
      </c>
      <c r="S162" s="61" t="str">
        <f t="shared" si="11"/>
        <v/>
      </c>
      <c r="T162" s="61" t="str" cm="1">
        <f t="array" ref="T162">IFERROR(S162*S170(Q162/P162),"")</f>
        <v/>
      </c>
      <c r="U162" s="26"/>
      <c r="V162" s="26"/>
      <c r="W162" s="60"/>
    </row>
    <row r="163" spans="2:23" ht="64.900000000000006" customHeight="1">
      <c r="B163" s="15"/>
      <c r="C163" s="26"/>
      <c r="D163" s="26"/>
      <c r="E163" s="26"/>
      <c r="F163" s="73"/>
      <c r="G163" s="73"/>
      <c r="H163" s="73"/>
      <c r="I163" s="81"/>
      <c r="J163" s="73"/>
      <c r="K163" s="26"/>
      <c r="L163" s="52"/>
      <c r="M163" s="52"/>
      <c r="N163" s="52"/>
      <c r="O163" s="52"/>
      <c r="P163" s="52"/>
      <c r="Q163" s="52"/>
      <c r="R163" s="61" t="str">
        <f t="shared" si="10"/>
        <v/>
      </c>
      <c r="S163" s="61" t="str">
        <f t="shared" si="11"/>
        <v/>
      </c>
      <c r="T163" s="61" t="str" cm="1">
        <f t="array" ref="T163">IFERROR(S163*S171(Q163/P163),"")</f>
        <v/>
      </c>
      <c r="U163" s="26"/>
      <c r="V163" s="26"/>
      <c r="W163" s="60"/>
    </row>
    <row r="164" spans="2:23" ht="3.6" customHeight="1">
      <c r="B164" s="15"/>
      <c r="C164" s="26"/>
      <c r="D164" s="26"/>
      <c r="E164" s="26"/>
      <c r="F164" s="73"/>
      <c r="G164" s="73"/>
      <c r="H164" s="73"/>
      <c r="I164" s="81"/>
      <c r="J164" s="73"/>
      <c r="K164" s="26"/>
      <c r="L164" s="52"/>
      <c r="M164" s="52"/>
      <c r="N164" s="52"/>
      <c r="O164" s="52"/>
      <c r="P164" s="52"/>
      <c r="Q164" s="52"/>
      <c r="R164" s="61" t="str">
        <f t="shared" ref="R164:R195" si="12">IFERROR((M164/L164),"")</f>
        <v/>
      </c>
      <c r="S164" s="61" t="str">
        <f t="shared" ref="S164:S195" si="13">IFERROR(R164*(N164/O164),"")</f>
        <v/>
      </c>
      <c r="T164" s="61" t="str" cm="1">
        <f t="array" ref="T164">IFERROR(S164*S172(Q164/P164),"")</f>
        <v/>
      </c>
      <c r="U164" s="26"/>
      <c r="V164" s="26"/>
      <c r="W164" s="60"/>
    </row>
    <row r="165" spans="2:23" ht="57.6" customHeight="1">
      <c r="B165" s="15"/>
      <c r="C165" s="26"/>
      <c r="D165" s="26"/>
      <c r="E165" s="26"/>
      <c r="F165" s="71"/>
      <c r="G165" s="71"/>
      <c r="H165" s="71"/>
      <c r="I165" s="81"/>
      <c r="J165" s="71"/>
      <c r="K165" s="26"/>
      <c r="L165" s="52"/>
      <c r="M165" s="52"/>
      <c r="N165" s="52"/>
      <c r="O165" s="52"/>
      <c r="P165" s="52"/>
      <c r="Q165" s="52"/>
      <c r="R165" s="61" t="str">
        <f t="shared" si="12"/>
        <v/>
      </c>
      <c r="S165" s="61" t="str">
        <f t="shared" si="13"/>
        <v/>
      </c>
      <c r="T165" s="61" t="str" cm="1">
        <f t="array" ref="T165">IFERROR(S165*S173(Q165/P165),"")</f>
        <v/>
      </c>
      <c r="U165" s="26"/>
      <c r="V165" s="26"/>
      <c r="W165" s="60"/>
    </row>
    <row r="166" spans="2:23" ht="40.9" customHeight="1">
      <c r="B166" s="15"/>
      <c r="C166" s="26"/>
      <c r="D166" s="26"/>
      <c r="E166" s="26"/>
      <c r="F166" s="73"/>
      <c r="G166" s="73"/>
      <c r="H166" s="73"/>
      <c r="I166" s="81"/>
      <c r="J166" s="73"/>
      <c r="K166" s="26"/>
      <c r="L166" s="52"/>
      <c r="M166" s="52"/>
      <c r="N166" s="52"/>
      <c r="O166" s="52"/>
      <c r="P166" s="52"/>
      <c r="Q166" s="52"/>
      <c r="R166" s="61" t="str">
        <f t="shared" si="12"/>
        <v/>
      </c>
      <c r="S166" s="61" t="str">
        <f t="shared" si="13"/>
        <v/>
      </c>
      <c r="T166" s="61" t="str" cm="1">
        <f t="array" ref="T166">IFERROR(S166*S174(Q166/P166),"")</f>
        <v/>
      </c>
      <c r="U166" s="26"/>
      <c r="V166" s="26"/>
      <c r="W166" s="60"/>
    </row>
    <row r="167" spans="2:23" ht="1.1499999999999999" customHeight="1">
      <c r="B167" s="15"/>
      <c r="C167" s="26"/>
      <c r="D167" s="26"/>
      <c r="E167" s="26"/>
      <c r="F167" s="73"/>
      <c r="G167" s="73"/>
      <c r="H167" s="73"/>
      <c r="I167" s="81"/>
      <c r="J167" s="73"/>
      <c r="K167" s="26"/>
      <c r="L167" s="52"/>
      <c r="M167" s="52"/>
      <c r="N167" s="52"/>
      <c r="O167" s="52"/>
      <c r="P167" s="52"/>
      <c r="Q167" s="52"/>
      <c r="R167" s="61" t="str">
        <f t="shared" si="12"/>
        <v/>
      </c>
      <c r="S167" s="61" t="str">
        <f t="shared" si="13"/>
        <v/>
      </c>
      <c r="T167" s="61" t="str" cm="1">
        <f t="array" ref="T167">IFERROR(S167*S175(Q167/P167),"")</f>
        <v/>
      </c>
      <c r="U167" s="26"/>
      <c r="V167" s="26"/>
      <c r="W167" s="60"/>
    </row>
    <row r="168" spans="2:23" ht="48" customHeight="1">
      <c r="B168" s="15"/>
      <c r="C168" s="26"/>
      <c r="D168" s="26"/>
      <c r="E168" s="26"/>
      <c r="F168" s="75"/>
      <c r="G168" s="75"/>
      <c r="H168" s="75"/>
      <c r="I168" s="81"/>
      <c r="J168" s="75"/>
      <c r="K168" s="26"/>
      <c r="L168" s="52"/>
      <c r="M168" s="52"/>
      <c r="N168" s="52"/>
      <c r="O168" s="52"/>
      <c r="P168" s="52"/>
      <c r="Q168" s="52"/>
      <c r="R168" s="61" t="str">
        <f t="shared" si="12"/>
        <v/>
      </c>
      <c r="S168" s="61" t="str">
        <f t="shared" si="13"/>
        <v/>
      </c>
      <c r="T168" s="61" t="str" cm="1">
        <f t="array" ref="T168">IFERROR(S168*S176(Q168/P168),"")</f>
        <v/>
      </c>
      <c r="U168" s="26"/>
      <c r="V168" s="26"/>
      <c r="W168" s="60"/>
    </row>
    <row r="169" spans="2:23" ht="11.45" customHeight="1">
      <c r="B169" s="15"/>
      <c r="C169" s="26"/>
      <c r="D169" s="26"/>
      <c r="E169" s="26"/>
      <c r="F169" s="71"/>
      <c r="G169" s="71"/>
      <c r="H169" s="71"/>
      <c r="I169" s="81"/>
      <c r="J169" s="71"/>
      <c r="K169" s="26"/>
      <c r="L169" s="52"/>
      <c r="M169" s="52"/>
      <c r="N169" s="52"/>
      <c r="O169" s="52"/>
      <c r="P169" s="52"/>
      <c r="Q169" s="52"/>
      <c r="R169" s="61" t="str">
        <f t="shared" si="12"/>
        <v/>
      </c>
      <c r="S169" s="61" t="str">
        <f t="shared" si="13"/>
        <v/>
      </c>
      <c r="T169" s="61" t="str" cm="1">
        <f t="array" ref="T169">IFERROR(S169*S177(Q169/P169),"")</f>
        <v/>
      </c>
      <c r="U169" s="26"/>
      <c r="V169" s="26"/>
      <c r="W169" s="60"/>
    </row>
    <row r="170" spans="2:23" ht="15">
      <c r="B170" s="15"/>
      <c r="C170" s="26"/>
      <c r="D170" s="26"/>
      <c r="E170" s="26"/>
      <c r="F170" s="71"/>
      <c r="G170" s="71"/>
      <c r="H170" s="71"/>
      <c r="I170" s="81"/>
      <c r="J170" s="71"/>
      <c r="K170" s="26"/>
      <c r="L170" s="52"/>
      <c r="M170" s="52"/>
      <c r="N170" s="52"/>
      <c r="O170" s="52"/>
      <c r="P170" s="52"/>
      <c r="Q170" s="52"/>
      <c r="R170" s="61" t="str">
        <f t="shared" si="12"/>
        <v/>
      </c>
      <c r="S170" s="61" t="str">
        <f t="shared" si="13"/>
        <v/>
      </c>
      <c r="T170" s="61" t="str" cm="1">
        <f t="array" ref="T170">IFERROR(S170*S178(Q170/P170),"")</f>
        <v/>
      </c>
      <c r="U170" s="26"/>
      <c r="V170" s="26"/>
      <c r="W170" s="60"/>
    </row>
    <row r="171" spans="2:23" ht="15">
      <c r="B171" s="15"/>
      <c r="C171" s="26"/>
      <c r="D171" s="26"/>
      <c r="E171" s="26"/>
      <c r="F171" s="78"/>
      <c r="G171" s="78"/>
      <c r="H171" s="78"/>
      <c r="I171" s="81"/>
      <c r="J171" s="78"/>
      <c r="K171" s="26"/>
      <c r="L171" s="52"/>
      <c r="M171" s="52"/>
      <c r="N171" s="52"/>
      <c r="O171" s="52"/>
      <c r="P171" s="52"/>
      <c r="Q171" s="52"/>
      <c r="R171" s="61" t="str">
        <f t="shared" si="12"/>
        <v/>
      </c>
      <c r="S171" s="61" t="str">
        <f t="shared" si="13"/>
        <v/>
      </c>
      <c r="T171" s="61" t="str" cm="1">
        <f t="array" ref="T171">IFERROR(S171*S179(Q171/P171),"")</f>
        <v/>
      </c>
      <c r="U171" s="26"/>
      <c r="V171" s="26"/>
      <c r="W171" s="60"/>
    </row>
    <row r="172" spans="2:23" ht="60" customHeight="1">
      <c r="B172" s="15"/>
      <c r="C172" s="26"/>
      <c r="D172" s="26"/>
      <c r="E172" s="26"/>
      <c r="F172" s="71"/>
      <c r="G172" s="71"/>
      <c r="H172" s="71"/>
      <c r="I172" s="81"/>
      <c r="J172" s="71"/>
      <c r="K172" s="26"/>
      <c r="L172" s="52"/>
      <c r="M172" s="52"/>
      <c r="N172" s="52"/>
      <c r="O172" s="52"/>
      <c r="P172" s="52"/>
      <c r="Q172" s="52"/>
      <c r="R172" s="61" t="str">
        <f t="shared" si="12"/>
        <v/>
      </c>
      <c r="S172" s="61" t="str">
        <f t="shared" si="13"/>
        <v/>
      </c>
      <c r="T172" s="61" t="str" cm="1">
        <f t="array" ref="T172">IFERROR(S172*S180(Q172/P172),"")</f>
        <v/>
      </c>
      <c r="U172" s="26"/>
      <c r="V172" s="26"/>
      <c r="W172" s="60"/>
    </row>
    <row r="173" spans="2:23" ht="61.9" customHeight="1">
      <c r="B173" s="15"/>
      <c r="C173" s="26"/>
      <c r="D173" s="26"/>
      <c r="E173" s="26"/>
      <c r="F173" s="71"/>
      <c r="G173" s="71"/>
      <c r="H173" s="71"/>
      <c r="I173" s="81"/>
      <c r="J173" s="71"/>
      <c r="K173" s="26"/>
      <c r="L173" s="52"/>
      <c r="M173" s="52"/>
      <c r="N173" s="52"/>
      <c r="O173" s="52"/>
      <c r="P173" s="52"/>
      <c r="Q173" s="52"/>
      <c r="R173" s="61" t="str">
        <f t="shared" si="12"/>
        <v/>
      </c>
      <c r="S173" s="61" t="str">
        <f t="shared" si="13"/>
        <v/>
      </c>
      <c r="T173" s="61" t="str" cm="1">
        <f t="array" ref="T173">IFERROR(S173*S181(Q173/P173),"")</f>
        <v/>
      </c>
      <c r="U173" s="26"/>
      <c r="V173" s="26"/>
      <c r="W173" s="60"/>
    </row>
    <row r="174" spans="2:23" ht="10.15" customHeight="1">
      <c r="B174" s="15"/>
      <c r="C174" s="26"/>
      <c r="D174" s="26"/>
      <c r="E174" s="26"/>
      <c r="F174" s="79"/>
      <c r="G174" s="79"/>
      <c r="H174" s="79"/>
      <c r="I174" s="83"/>
      <c r="J174" s="79"/>
      <c r="K174" s="26"/>
      <c r="L174" s="52"/>
      <c r="M174" s="52"/>
      <c r="N174" s="52"/>
      <c r="O174" s="52"/>
      <c r="P174" s="52"/>
      <c r="Q174" s="52"/>
      <c r="R174" s="61" t="str">
        <f t="shared" si="12"/>
        <v/>
      </c>
      <c r="S174" s="61" t="str">
        <f t="shared" si="13"/>
        <v/>
      </c>
      <c r="T174" s="61" t="str" cm="1">
        <f t="array" ref="T174">IFERROR(S174*S182(Q174/P174),"")</f>
        <v/>
      </c>
      <c r="U174" s="26"/>
      <c r="V174" s="26"/>
      <c r="W174" s="60"/>
    </row>
    <row r="175" spans="2:23" ht="88.15" customHeight="1">
      <c r="B175" s="15"/>
      <c r="C175" s="26"/>
      <c r="D175" s="26"/>
      <c r="E175" s="26"/>
      <c r="F175" s="80"/>
      <c r="G175" s="80"/>
      <c r="H175" s="80"/>
      <c r="I175" s="83"/>
      <c r="J175" s="80"/>
      <c r="K175" s="26"/>
      <c r="L175" s="52"/>
      <c r="M175" s="52"/>
      <c r="N175" s="52"/>
      <c r="O175" s="52"/>
      <c r="P175" s="52"/>
      <c r="Q175" s="52"/>
      <c r="R175" s="61" t="str">
        <f t="shared" si="12"/>
        <v/>
      </c>
      <c r="S175" s="61" t="str">
        <f t="shared" si="13"/>
        <v/>
      </c>
      <c r="T175" s="61" t="str" cm="1">
        <f t="array" ref="T175">IFERROR(S175*S183(Q175/P175),"")</f>
        <v/>
      </c>
      <c r="U175" s="26"/>
      <c r="V175" s="26"/>
      <c r="W175" s="60"/>
    </row>
    <row r="176" spans="2:23" ht="15">
      <c r="B176" s="15"/>
      <c r="C176" s="26"/>
      <c r="D176" s="26"/>
      <c r="E176" s="26"/>
      <c r="F176" s="80"/>
      <c r="G176" s="80"/>
      <c r="H176" s="80"/>
      <c r="I176" s="83"/>
      <c r="J176" s="80"/>
      <c r="K176" s="26"/>
      <c r="L176" s="52"/>
      <c r="M176" s="52"/>
      <c r="N176" s="52"/>
      <c r="O176" s="52"/>
      <c r="P176" s="52"/>
      <c r="Q176" s="52"/>
      <c r="R176" s="61" t="str">
        <f t="shared" si="12"/>
        <v/>
      </c>
      <c r="S176" s="61" t="str">
        <f t="shared" si="13"/>
        <v/>
      </c>
      <c r="T176" s="61" t="str" cm="1">
        <f t="array" ref="T176">IFERROR(S176*S184(Q176/P176),"")</f>
        <v/>
      </c>
      <c r="U176" s="26"/>
      <c r="V176" s="26"/>
      <c r="W176" s="60"/>
    </row>
    <row r="177" spans="2:23" ht="15">
      <c r="B177" s="15"/>
      <c r="C177" s="26"/>
      <c r="D177" s="26"/>
      <c r="E177" s="26"/>
      <c r="F177" s="26"/>
      <c r="G177" s="26"/>
      <c r="H177" s="26"/>
      <c r="I177" s="41"/>
      <c r="J177" s="26"/>
      <c r="K177" s="26"/>
      <c r="L177" s="52"/>
      <c r="M177" s="52"/>
      <c r="N177" s="52"/>
      <c r="O177" s="52"/>
      <c r="P177" s="52"/>
      <c r="Q177" s="52"/>
      <c r="R177" s="61" t="str">
        <f t="shared" si="12"/>
        <v/>
      </c>
      <c r="S177" s="61" t="str">
        <f t="shared" si="13"/>
        <v/>
      </c>
      <c r="T177" s="61" t="str" cm="1">
        <f t="array" ref="T177">IFERROR(S177*S185(Q177/P177),"")</f>
        <v/>
      </c>
      <c r="U177" s="26"/>
      <c r="V177" s="26"/>
      <c r="W177" s="60"/>
    </row>
    <row r="178" spans="2:23" ht="0.6" customHeight="1">
      <c r="B178" s="15"/>
      <c r="C178" s="26"/>
      <c r="D178" s="26"/>
      <c r="E178" s="26"/>
      <c r="F178" s="26"/>
      <c r="G178" s="26"/>
      <c r="H178" s="26"/>
      <c r="I178" s="41"/>
      <c r="J178" s="26"/>
      <c r="K178" s="26"/>
      <c r="L178" s="52"/>
      <c r="M178" s="52"/>
      <c r="N178" s="52"/>
      <c r="O178" s="52"/>
      <c r="P178" s="52"/>
      <c r="Q178" s="52"/>
      <c r="R178" s="61" t="str">
        <f t="shared" si="12"/>
        <v/>
      </c>
      <c r="S178" s="61" t="str">
        <f t="shared" si="13"/>
        <v/>
      </c>
      <c r="T178" s="61" t="str" cm="1">
        <f t="array" ref="T178">IFERROR(S178*S186(Q178/P178),"")</f>
        <v/>
      </c>
      <c r="U178" s="26"/>
      <c r="V178" s="26"/>
      <c r="W178" s="60"/>
    </row>
    <row r="179" spans="2:23" ht="49.15" customHeight="1">
      <c r="B179" s="15"/>
      <c r="C179" s="26"/>
      <c r="D179" s="26"/>
      <c r="E179" s="26"/>
      <c r="F179" s="26"/>
      <c r="G179" s="26"/>
      <c r="H179" s="26"/>
      <c r="I179" s="41"/>
      <c r="J179" s="26"/>
      <c r="K179" s="26"/>
      <c r="L179" s="52"/>
      <c r="M179" s="52"/>
      <c r="N179" s="52"/>
      <c r="O179" s="52"/>
      <c r="P179" s="52"/>
      <c r="Q179" s="52"/>
      <c r="R179" s="61" t="str">
        <f t="shared" si="12"/>
        <v/>
      </c>
      <c r="S179" s="61" t="str">
        <f t="shared" si="13"/>
        <v/>
      </c>
      <c r="T179" s="61" t="str" cm="1">
        <f t="array" ref="T179">IFERROR(S179*S187(Q179/P179),"")</f>
        <v/>
      </c>
      <c r="U179" s="26"/>
      <c r="V179" s="26"/>
      <c r="W179" s="60"/>
    </row>
    <row r="180" spans="2:23" ht="15" customHeight="1">
      <c r="B180" s="15"/>
      <c r="C180" s="26"/>
      <c r="D180" s="26"/>
      <c r="E180" s="26"/>
      <c r="F180" s="26"/>
      <c r="G180" s="26"/>
      <c r="H180" s="26"/>
      <c r="I180" s="41"/>
      <c r="J180" s="26"/>
      <c r="K180" s="26"/>
      <c r="L180" s="52"/>
      <c r="M180" s="52"/>
      <c r="N180" s="52"/>
      <c r="O180" s="52"/>
      <c r="P180" s="52"/>
      <c r="Q180" s="52"/>
      <c r="R180" s="61" t="str">
        <f t="shared" si="12"/>
        <v/>
      </c>
      <c r="S180" s="61" t="str">
        <f t="shared" si="13"/>
        <v/>
      </c>
      <c r="T180" s="61" t="str" cm="1">
        <f t="array" ref="T180">IFERROR(S180*S188(Q180/P180),"")</f>
        <v/>
      </c>
      <c r="U180" s="26"/>
      <c r="V180" s="26"/>
      <c r="W180" s="60"/>
    </row>
    <row r="181" spans="2:23" ht="81.599999999999994" customHeight="1">
      <c r="B181" s="15"/>
      <c r="C181" s="26"/>
      <c r="D181" s="26"/>
      <c r="E181" s="26"/>
      <c r="F181" s="26"/>
      <c r="G181" s="26"/>
      <c r="H181" s="26"/>
      <c r="I181" s="41"/>
      <c r="J181" s="26"/>
      <c r="K181" s="26"/>
      <c r="L181" s="52"/>
      <c r="M181" s="52"/>
      <c r="N181" s="52"/>
      <c r="O181" s="52"/>
      <c r="P181" s="52"/>
      <c r="Q181" s="52"/>
      <c r="R181" s="61" t="str">
        <f t="shared" si="12"/>
        <v/>
      </c>
      <c r="S181" s="61" t="str">
        <f t="shared" si="13"/>
        <v/>
      </c>
      <c r="T181" s="61" t="str" cm="1">
        <f t="array" ref="T181">IFERROR(S181*S189(Q181/P181),"")</f>
        <v/>
      </c>
      <c r="U181" s="26"/>
      <c r="V181" s="26"/>
      <c r="W181" s="60"/>
    </row>
    <row r="182" spans="2:23" ht="15" customHeight="1">
      <c r="B182" s="15"/>
      <c r="C182" s="26"/>
      <c r="D182" s="26"/>
      <c r="E182" s="26"/>
      <c r="F182" s="26"/>
      <c r="G182" s="26"/>
      <c r="H182" s="26"/>
      <c r="I182" s="41"/>
      <c r="J182" s="26"/>
      <c r="K182" s="26"/>
      <c r="L182" s="52"/>
      <c r="M182" s="52"/>
      <c r="N182" s="52"/>
      <c r="O182" s="52"/>
      <c r="P182" s="52"/>
      <c r="Q182" s="52"/>
      <c r="R182" s="61" t="str">
        <f t="shared" si="12"/>
        <v/>
      </c>
      <c r="S182" s="61" t="str">
        <f t="shared" si="13"/>
        <v/>
      </c>
      <c r="T182" s="61" t="str" cm="1">
        <f t="array" ref="T182">IFERROR(S182*S190(Q182/P182),"")</f>
        <v/>
      </c>
      <c r="U182" s="26"/>
      <c r="V182" s="26"/>
      <c r="W182" s="60"/>
    </row>
    <row r="183" spans="2:23" ht="15" customHeight="1">
      <c r="B183" s="15"/>
      <c r="C183" s="26"/>
      <c r="D183" s="26"/>
      <c r="E183" s="26"/>
      <c r="F183" s="26"/>
      <c r="G183" s="26"/>
      <c r="H183" s="26"/>
      <c r="I183" s="41"/>
      <c r="J183" s="26"/>
      <c r="K183" s="26"/>
      <c r="L183" s="52"/>
      <c r="M183" s="52"/>
      <c r="N183" s="52"/>
      <c r="O183" s="52"/>
      <c r="P183" s="52"/>
      <c r="Q183" s="52"/>
      <c r="R183" s="61" t="str">
        <f t="shared" si="12"/>
        <v/>
      </c>
      <c r="S183" s="61" t="str">
        <f t="shared" si="13"/>
        <v/>
      </c>
      <c r="T183" s="61" t="str" cm="1">
        <f t="array" ref="T183">IFERROR(S183*S191(Q183/P183),"")</f>
        <v/>
      </c>
      <c r="U183" s="26"/>
      <c r="V183" s="26"/>
      <c r="W183" s="60"/>
    </row>
    <row r="184" spans="2:23" ht="15" customHeight="1">
      <c r="B184" s="15"/>
      <c r="C184" s="26"/>
      <c r="D184" s="26"/>
      <c r="E184" s="26"/>
      <c r="F184" s="26"/>
      <c r="G184" s="26"/>
      <c r="H184" s="26"/>
      <c r="I184" s="41"/>
      <c r="J184" s="26"/>
      <c r="K184" s="26"/>
      <c r="L184" s="52"/>
      <c r="M184" s="52"/>
      <c r="N184" s="52"/>
      <c r="O184" s="52"/>
      <c r="P184" s="52"/>
      <c r="Q184" s="52"/>
      <c r="R184" s="61" t="str">
        <f t="shared" si="12"/>
        <v/>
      </c>
      <c r="S184" s="61" t="str">
        <f t="shared" si="13"/>
        <v/>
      </c>
      <c r="T184" s="61" t="str" cm="1">
        <f t="array" ref="T184">IFERROR(S184*S192(Q184/P184),"")</f>
        <v/>
      </c>
      <c r="U184" s="26"/>
      <c r="V184" s="26"/>
      <c r="W184" s="60"/>
    </row>
    <row r="185" spans="2:23" ht="15" customHeight="1">
      <c r="B185" s="15"/>
      <c r="C185" s="26"/>
      <c r="D185" s="26"/>
      <c r="E185" s="26"/>
      <c r="F185" s="26"/>
      <c r="G185" s="26"/>
      <c r="H185" s="26"/>
      <c r="I185" s="41"/>
      <c r="J185" s="26"/>
      <c r="K185" s="26"/>
      <c r="L185" s="52"/>
      <c r="M185" s="52"/>
      <c r="N185" s="52"/>
      <c r="O185" s="52"/>
      <c r="P185" s="52"/>
      <c r="Q185" s="52"/>
      <c r="R185" s="61" t="str">
        <f t="shared" si="12"/>
        <v/>
      </c>
      <c r="S185" s="61" t="str">
        <f t="shared" si="13"/>
        <v/>
      </c>
      <c r="T185" s="61" t="str" cm="1">
        <f t="array" ref="T185">IFERROR(S185*S193(Q185/P185),"")</f>
        <v/>
      </c>
      <c r="U185" s="26"/>
      <c r="V185" s="26"/>
      <c r="W185" s="60"/>
    </row>
    <row r="186" spans="2:23" ht="15" customHeight="1">
      <c r="B186" s="15"/>
      <c r="C186" s="26"/>
      <c r="D186" s="26"/>
      <c r="E186" s="26"/>
      <c r="F186" s="26"/>
      <c r="G186" s="26"/>
      <c r="H186" s="26"/>
      <c r="I186" s="41"/>
      <c r="J186" s="26"/>
      <c r="K186" s="26"/>
      <c r="L186" s="52"/>
      <c r="M186" s="52"/>
      <c r="N186" s="52"/>
      <c r="O186" s="52"/>
      <c r="P186" s="52"/>
      <c r="Q186" s="52"/>
      <c r="R186" s="61" t="str">
        <f t="shared" si="12"/>
        <v/>
      </c>
      <c r="S186" s="61" t="str">
        <f t="shared" si="13"/>
        <v/>
      </c>
      <c r="T186" s="61" t="str" cm="1">
        <f t="array" ref="T186">IFERROR(S186*S194(Q186/P186),"")</f>
        <v/>
      </c>
      <c r="U186" s="26"/>
      <c r="V186" s="26"/>
      <c r="W186" s="60"/>
    </row>
    <row r="187" spans="2:23" ht="15" customHeight="1">
      <c r="B187" s="15"/>
      <c r="C187" s="26"/>
      <c r="D187" s="26"/>
      <c r="E187" s="26"/>
      <c r="F187" s="26"/>
      <c r="G187" s="26"/>
      <c r="H187" s="26"/>
      <c r="I187" s="41"/>
      <c r="J187" s="26"/>
      <c r="K187" s="26"/>
      <c r="L187" s="52"/>
      <c r="M187" s="52"/>
      <c r="N187" s="52"/>
      <c r="O187" s="52"/>
      <c r="P187" s="52"/>
      <c r="Q187" s="52"/>
      <c r="R187" s="61" t="str">
        <f t="shared" si="12"/>
        <v/>
      </c>
      <c r="S187" s="61" t="str">
        <f t="shared" si="13"/>
        <v/>
      </c>
      <c r="T187" s="61" t="str" cm="1">
        <f t="array" ref="T187">IFERROR(S187*S195(Q187/P187),"")</f>
        <v/>
      </c>
      <c r="U187" s="26"/>
      <c r="V187" s="26"/>
      <c r="W187" s="60"/>
    </row>
    <row r="188" spans="2:23" ht="15" customHeight="1">
      <c r="B188" s="15"/>
      <c r="C188" s="26"/>
      <c r="D188" s="26"/>
      <c r="E188" s="26"/>
      <c r="F188" s="26"/>
      <c r="G188" s="26"/>
      <c r="H188" s="26"/>
      <c r="I188" s="41"/>
      <c r="J188" s="26"/>
      <c r="K188" s="26"/>
      <c r="L188" s="52"/>
      <c r="M188" s="52"/>
      <c r="N188" s="52"/>
      <c r="O188" s="52"/>
      <c r="P188" s="52"/>
      <c r="Q188" s="52"/>
      <c r="R188" s="61" t="str">
        <f t="shared" si="12"/>
        <v/>
      </c>
      <c r="S188" s="61" t="str">
        <f t="shared" si="13"/>
        <v/>
      </c>
      <c r="T188" s="61" t="str" cm="1">
        <f t="array" ref="T188">IFERROR(S188*S196(Q188/P188),"")</f>
        <v/>
      </c>
      <c r="U188" s="26"/>
      <c r="V188" s="26"/>
      <c r="W188" s="60"/>
    </row>
    <row r="189" spans="2:23" ht="15" customHeight="1">
      <c r="B189" s="15"/>
      <c r="C189" s="26"/>
      <c r="D189" s="26"/>
      <c r="E189" s="26"/>
      <c r="F189" s="26"/>
      <c r="G189" s="26"/>
      <c r="H189" s="26"/>
      <c r="I189" s="41"/>
      <c r="J189" s="26"/>
      <c r="K189" s="26"/>
      <c r="L189" s="52"/>
      <c r="M189" s="52"/>
      <c r="N189" s="52"/>
      <c r="O189" s="52"/>
      <c r="P189" s="52"/>
      <c r="Q189" s="52"/>
      <c r="R189" s="61" t="str">
        <f t="shared" si="12"/>
        <v/>
      </c>
      <c r="S189" s="61" t="str">
        <f t="shared" si="13"/>
        <v/>
      </c>
      <c r="T189" s="61" t="str" cm="1">
        <f t="array" ref="T189">IFERROR(S189*S197(Q189/P189),"")</f>
        <v/>
      </c>
      <c r="U189" s="26"/>
      <c r="V189" s="26"/>
      <c r="W189" s="60"/>
    </row>
    <row r="190" spans="2:23" ht="15">
      <c r="B190" s="15"/>
      <c r="C190" s="26"/>
      <c r="D190" s="26"/>
      <c r="E190" s="26"/>
      <c r="F190" s="26"/>
      <c r="G190" s="26"/>
      <c r="H190" s="26"/>
      <c r="I190" s="41"/>
      <c r="J190" s="26"/>
      <c r="K190" s="26"/>
      <c r="L190" s="52"/>
      <c r="M190" s="52"/>
      <c r="N190" s="52"/>
      <c r="O190" s="52"/>
      <c r="P190" s="52"/>
      <c r="Q190" s="52"/>
      <c r="R190" s="61" t="str">
        <f t="shared" si="12"/>
        <v/>
      </c>
      <c r="S190" s="61" t="str">
        <f t="shared" si="13"/>
        <v/>
      </c>
      <c r="T190" s="61" t="str" cm="1">
        <f t="array" ref="T190">IFERROR(S190*S198(Q190/P190),"")</f>
        <v/>
      </c>
      <c r="U190" s="26"/>
      <c r="V190" s="26"/>
      <c r="W190" s="60"/>
    </row>
    <row r="191" spans="2:23" ht="15">
      <c r="B191" s="15"/>
      <c r="C191" s="26"/>
      <c r="D191" s="26"/>
      <c r="E191" s="26"/>
      <c r="F191" s="26"/>
      <c r="G191" s="26"/>
      <c r="H191" s="26"/>
      <c r="I191" s="41"/>
      <c r="J191" s="26"/>
      <c r="K191" s="26"/>
      <c r="L191" s="52"/>
      <c r="M191" s="52"/>
      <c r="N191" s="52"/>
      <c r="O191" s="52"/>
      <c r="P191" s="52"/>
      <c r="Q191" s="52"/>
      <c r="R191" s="61" t="str">
        <f t="shared" si="12"/>
        <v/>
      </c>
      <c r="S191" s="61" t="str">
        <f t="shared" si="13"/>
        <v/>
      </c>
      <c r="T191" s="61" t="str" cm="1">
        <f t="array" ref="T191">IFERROR(S191*S199(Q191/P191),"")</f>
        <v/>
      </c>
      <c r="U191" s="26"/>
      <c r="V191" s="26"/>
      <c r="W191" s="60"/>
    </row>
    <row r="192" spans="2:23" ht="15">
      <c r="B192" s="15"/>
      <c r="C192" s="26"/>
      <c r="D192" s="26"/>
      <c r="E192" s="26"/>
      <c r="F192" s="26"/>
      <c r="G192" s="26"/>
      <c r="H192" s="26"/>
      <c r="I192" s="41"/>
      <c r="J192" s="26"/>
      <c r="K192" s="26"/>
      <c r="L192" s="52"/>
      <c r="M192" s="52"/>
      <c r="N192" s="52"/>
      <c r="O192" s="52"/>
      <c r="P192" s="52"/>
      <c r="Q192" s="52"/>
      <c r="R192" s="61" t="str">
        <f t="shared" si="12"/>
        <v/>
      </c>
      <c r="S192" s="61" t="str">
        <f t="shared" si="13"/>
        <v/>
      </c>
      <c r="T192" s="61" t="str" cm="1">
        <f t="array" ref="T192">IFERROR(S192*S200(Q192/P192),"")</f>
        <v/>
      </c>
      <c r="U192" s="26"/>
      <c r="V192" s="26"/>
      <c r="W192" s="60"/>
    </row>
    <row r="193" spans="2:23" ht="15">
      <c r="B193" s="15"/>
      <c r="C193" s="26"/>
      <c r="D193" s="26"/>
      <c r="E193" s="26"/>
      <c r="F193" s="26"/>
      <c r="G193" s="26"/>
      <c r="H193" s="26"/>
      <c r="I193" s="41"/>
      <c r="J193" s="26"/>
      <c r="K193" s="26"/>
      <c r="L193" s="52"/>
      <c r="M193" s="52"/>
      <c r="N193" s="52"/>
      <c r="O193" s="52"/>
      <c r="P193" s="52"/>
      <c r="Q193" s="52"/>
      <c r="R193" s="61" t="str">
        <f t="shared" si="12"/>
        <v/>
      </c>
      <c r="S193" s="61" t="str">
        <f t="shared" si="13"/>
        <v/>
      </c>
      <c r="T193" s="61" t="str" cm="1">
        <f t="array" ref="T193">IFERROR(S193*S201(Q193/P193),"")</f>
        <v/>
      </c>
      <c r="U193" s="26"/>
      <c r="V193" s="26"/>
      <c r="W193" s="60"/>
    </row>
    <row r="194" spans="2:23" ht="15">
      <c r="B194" s="15"/>
      <c r="C194" s="26"/>
      <c r="D194" s="26"/>
      <c r="E194" s="26"/>
      <c r="F194" s="26"/>
      <c r="G194" s="26"/>
      <c r="H194" s="26"/>
      <c r="I194" s="41"/>
      <c r="J194" s="26"/>
      <c r="K194" s="26"/>
      <c r="L194" s="52"/>
      <c r="M194" s="52"/>
      <c r="N194" s="52"/>
      <c r="O194" s="52"/>
      <c r="P194" s="52"/>
      <c r="Q194" s="52"/>
      <c r="R194" s="61" t="str">
        <f t="shared" si="12"/>
        <v/>
      </c>
      <c r="S194" s="61" t="str">
        <f t="shared" si="13"/>
        <v/>
      </c>
      <c r="T194" s="61" t="str" cm="1">
        <f t="array" ref="T194">IFERROR(S194*S202(Q194/P194),"")</f>
        <v/>
      </c>
      <c r="U194" s="26"/>
      <c r="V194" s="26"/>
      <c r="W194" s="60"/>
    </row>
    <row r="195" spans="2:23" ht="15">
      <c r="B195" s="15"/>
      <c r="C195" s="26"/>
      <c r="D195" s="26"/>
      <c r="E195" s="26"/>
      <c r="F195" s="26"/>
      <c r="G195" s="26"/>
      <c r="H195" s="26"/>
      <c r="I195" s="41"/>
      <c r="J195" s="26"/>
      <c r="K195" s="26"/>
      <c r="L195" s="52"/>
      <c r="M195" s="52"/>
      <c r="N195" s="52"/>
      <c r="O195" s="52"/>
      <c r="P195" s="52"/>
      <c r="Q195" s="52"/>
      <c r="R195" s="61" t="str">
        <f t="shared" si="12"/>
        <v/>
      </c>
      <c r="S195" s="61" t="str">
        <f t="shared" si="13"/>
        <v/>
      </c>
      <c r="T195" s="61" t="str" cm="1">
        <f t="array" ref="T195">IFERROR(S195*S203(Q195/P195),"")</f>
        <v/>
      </c>
      <c r="U195" s="26"/>
      <c r="V195" s="26"/>
      <c r="W195" s="60"/>
    </row>
    <row r="196" spans="2:23" ht="15">
      <c r="B196" s="15"/>
      <c r="C196" s="26"/>
      <c r="D196" s="26"/>
      <c r="E196" s="26"/>
      <c r="F196" s="26"/>
      <c r="G196" s="26"/>
      <c r="H196" s="26"/>
      <c r="I196" s="41"/>
      <c r="J196" s="26"/>
      <c r="K196" s="26"/>
      <c r="L196" s="52"/>
      <c r="M196" s="52"/>
      <c r="N196" s="52"/>
      <c r="O196" s="52"/>
      <c r="P196" s="52"/>
      <c r="Q196" s="52"/>
      <c r="R196" s="61" t="str">
        <f t="shared" ref="R196:R205" si="14">IFERROR((M196/L196),"")</f>
        <v/>
      </c>
      <c r="S196" s="61" t="str">
        <f t="shared" ref="S196:S205" si="15">IFERROR(R196*(N196/O196),"")</f>
        <v/>
      </c>
      <c r="T196" s="61" t="str" cm="1">
        <f t="array" ref="T196">IFERROR(S196*S204(Q196/P196),"")</f>
        <v/>
      </c>
      <c r="U196" s="26"/>
      <c r="V196" s="26"/>
      <c r="W196" s="60"/>
    </row>
    <row r="197" spans="2:23" ht="15">
      <c r="B197" s="15"/>
      <c r="C197" s="26"/>
      <c r="D197" s="26"/>
      <c r="E197" s="26"/>
      <c r="F197" s="26"/>
      <c r="G197" s="26"/>
      <c r="H197" s="26"/>
      <c r="I197" s="41"/>
      <c r="J197" s="26"/>
      <c r="K197" s="26"/>
      <c r="L197" s="52"/>
      <c r="M197" s="52"/>
      <c r="N197" s="52"/>
      <c r="O197" s="52"/>
      <c r="P197" s="52"/>
      <c r="Q197" s="52"/>
      <c r="R197" s="61" t="str">
        <f t="shared" si="14"/>
        <v/>
      </c>
      <c r="S197" s="61" t="str">
        <f t="shared" si="15"/>
        <v/>
      </c>
      <c r="T197" s="61" t="str" cm="1">
        <f t="array" ref="T197">IFERROR(S197*S205(Q197/P197),"")</f>
        <v/>
      </c>
      <c r="U197" s="26"/>
      <c r="V197" s="26"/>
      <c r="W197" s="60"/>
    </row>
    <row r="198" spans="2:23" ht="15">
      <c r="B198" s="15"/>
      <c r="C198" s="26"/>
      <c r="D198" s="26"/>
      <c r="E198" s="26"/>
      <c r="F198" s="26"/>
      <c r="G198" s="26"/>
      <c r="H198" s="26"/>
      <c r="I198" s="41"/>
      <c r="J198" s="26"/>
      <c r="K198" s="26"/>
      <c r="L198" s="52"/>
      <c r="M198" s="52"/>
      <c r="N198" s="52"/>
      <c r="O198" s="52"/>
      <c r="P198" s="52"/>
      <c r="Q198" s="52"/>
      <c r="R198" s="61" t="str">
        <f t="shared" si="14"/>
        <v/>
      </c>
      <c r="S198" s="61" t="str">
        <f t="shared" si="15"/>
        <v/>
      </c>
      <c r="T198" s="61" t="str" cm="1">
        <f t="array" ref="T198">IFERROR(S198*S206(Q198/P198),"")</f>
        <v/>
      </c>
      <c r="U198" s="26"/>
      <c r="V198" s="26"/>
      <c r="W198" s="60"/>
    </row>
    <row r="199" spans="2:23" ht="15">
      <c r="B199" s="15"/>
      <c r="C199" s="26"/>
      <c r="D199" s="26"/>
      <c r="E199" s="26"/>
      <c r="F199" s="26"/>
      <c r="G199" s="26"/>
      <c r="H199" s="26"/>
      <c r="I199" s="41"/>
      <c r="J199" s="26"/>
      <c r="K199" s="26"/>
      <c r="L199" s="52"/>
      <c r="M199" s="52"/>
      <c r="N199" s="52"/>
      <c r="O199" s="52"/>
      <c r="P199" s="52"/>
      <c r="Q199" s="52"/>
      <c r="R199" s="61" t="str">
        <f t="shared" si="14"/>
        <v/>
      </c>
      <c r="S199" s="61" t="str">
        <f t="shared" si="15"/>
        <v/>
      </c>
      <c r="T199" s="61" t="str" cm="1">
        <f t="array" ref="T199">IFERROR(S199*S207(Q199/P199),"")</f>
        <v/>
      </c>
      <c r="U199" s="26"/>
      <c r="V199" s="26"/>
      <c r="W199" s="60"/>
    </row>
    <row r="200" spans="2:23" ht="15">
      <c r="B200" s="15"/>
      <c r="C200" s="26"/>
      <c r="D200" s="26"/>
      <c r="E200" s="26"/>
      <c r="F200" s="26"/>
      <c r="G200" s="26"/>
      <c r="H200" s="26"/>
      <c r="I200" s="41"/>
      <c r="J200" s="26"/>
      <c r="K200" s="26"/>
      <c r="L200" s="52"/>
      <c r="M200" s="52"/>
      <c r="N200" s="52"/>
      <c r="O200" s="52"/>
      <c r="P200" s="52"/>
      <c r="Q200" s="52"/>
      <c r="R200" s="61" t="str">
        <f t="shared" si="14"/>
        <v/>
      </c>
      <c r="S200" s="61" t="str">
        <f t="shared" si="15"/>
        <v/>
      </c>
      <c r="T200" s="61" t="str" cm="1">
        <f t="array" ref="T200">IFERROR(S200*S208(Q200/P200),"")</f>
        <v/>
      </c>
      <c r="U200" s="26"/>
      <c r="V200" s="26"/>
      <c r="W200" s="60"/>
    </row>
    <row r="201" spans="2:23" ht="15">
      <c r="B201" s="15"/>
      <c r="C201" s="26"/>
      <c r="D201" s="26"/>
      <c r="E201" s="26"/>
      <c r="F201" s="26"/>
      <c r="G201" s="26"/>
      <c r="H201" s="26"/>
      <c r="I201" s="41"/>
      <c r="J201" s="26"/>
      <c r="K201" s="26"/>
      <c r="L201" s="52"/>
      <c r="M201" s="52"/>
      <c r="N201" s="52"/>
      <c r="O201" s="52"/>
      <c r="P201" s="52"/>
      <c r="Q201" s="52"/>
      <c r="R201" s="61" t="str">
        <f t="shared" si="14"/>
        <v/>
      </c>
      <c r="S201" s="61" t="str">
        <f t="shared" si="15"/>
        <v/>
      </c>
      <c r="T201" s="61" t="str" cm="1">
        <f t="array" ref="T201">IFERROR(S201*S209(Q201/P201),"")</f>
        <v/>
      </c>
      <c r="U201" s="26"/>
      <c r="V201" s="26"/>
      <c r="W201" s="60"/>
    </row>
    <row r="202" spans="2:23" ht="15">
      <c r="B202" s="15"/>
      <c r="C202" s="26"/>
      <c r="D202" s="26"/>
      <c r="E202" s="26"/>
      <c r="F202" s="26"/>
      <c r="G202" s="26"/>
      <c r="H202" s="26"/>
      <c r="I202" s="41"/>
      <c r="J202" s="26"/>
      <c r="K202" s="26"/>
      <c r="L202" s="52"/>
      <c r="M202" s="52"/>
      <c r="N202" s="52"/>
      <c r="O202" s="52"/>
      <c r="P202" s="52"/>
      <c r="Q202" s="52"/>
      <c r="R202" s="61" t="str">
        <f t="shared" si="14"/>
        <v/>
      </c>
      <c r="S202" s="61" t="str">
        <f t="shared" si="15"/>
        <v/>
      </c>
      <c r="T202" s="61" t="str" cm="1">
        <f t="array" ref="T202">IFERROR(S202*S210(Q202/P202),"")</f>
        <v/>
      </c>
      <c r="U202" s="26"/>
      <c r="V202" s="26"/>
      <c r="W202" s="60"/>
    </row>
    <row r="203" spans="2:23" ht="15">
      <c r="B203" s="15"/>
      <c r="C203" s="26"/>
      <c r="D203" s="26"/>
      <c r="E203" s="26"/>
      <c r="F203" s="26"/>
      <c r="G203" s="26"/>
      <c r="H203" s="26"/>
      <c r="I203" s="41"/>
      <c r="J203" s="26"/>
      <c r="K203" s="26"/>
      <c r="L203" s="52"/>
      <c r="M203" s="52"/>
      <c r="N203" s="52"/>
      <c r="O203" s="52"/>
      <c r="P203" s="52"/>
      <c r="Q203" s="52"/>
      <c r="R203" s="61" t="str">
        <f t="shared" si="14"/>
        <v/>
      </c>
      <c r="S203" s="61" t="str">
        <f t="shared" si="15"/>
        <v/>
      </c>
      <c r="T203" s="61" t="str" cm="1">
        <f t="array" ref="T203">IFERROR(S203*S211(Q203/P203),"")</f>
        <v/>
      </c>
      <c r="U203" s="26"/>
      <c r="V203" s="26"/>
      <c r="W203" s="60"/>
    </row>
    <row r="204" spans="2:23" ht="15">
      <c r="B204" s="15"/>
      <c r="C204" s="26"/>
      <c r="D204" s="26"/>
      <c r="E204" s="26"/>
      <c r="F204" s="26"/>
      <c r="G204" s="26"/>
      <c r="H204" s="26"/>
      <c r="I204" s="41"/>
      <c r="J204" s="26"/>
      <c r="K204" s="26"/>
      <c r="L204" s="52"/>
      <c r="M204" s="52"/>
      <c r="N204" s="52"/>
      <c r="O204" s="52"/>
      <c r="P204" s="52"/>
      <c r="Q204" s="52"/>
      <c r="R204" s="61" t="str">
        <f t="shared" si="14"/>
        <v/>
      </c>
      <c r="S204" s="61" t="str">
        <f t="shared" si="15"/>
        <v/>
      </c>
      <c r="T204" s="61" t="str" cm="1">
        <f t="array" ref="T204">IFERROR(S204*S212(Q204/P204),"")</f>
        <v/>
      </c>
      <c r="U204" s="26"/>
      <c r="V204" s="26"/>
      <c r="W204" s="60"/>
    </row>
    <row r="205" spans="2:23" ht="15">
      <c r="B205" s="15"/>
      <c r="C205" s="26"/>
      <c r="D205" s="26"/>
      <c r="E205" s="26"/>
      <c r="F205" s="26"/>
      <c r="G205" s="26"/>
      <c r="H205" s="26"/>
      <c r="I205" s="41"/>
      <c r="J205" s="26"/>
      <c r="K205" s="26"/>
      <c r="L205" s="52"/>
      <c r="M205" s="52"/>
      <c r="N205" s="52"/>
      <c r="O205" s="52"/>
      <c r="P205" s="52"/>
      <c r="Q205" s="52"/>
      <c r="R205" s="61" t="str">
        <f t="shared" si="14"/>
        <v/>
      </c>
      <c r="S205" s="61" t="str">
        <f t="shared" si="15"/>
        <v/>
      </c>
      <c r="T205" s="61" t="str" cm="1">
        <f t="array" ref="T205">IFERROR(S205*S213(Q205/P205),"")</f>
        <v/>
      </c>
      <c r="U205" s="26"/>
      <c r="V205" s="26"/>
      <c r="W205" s="60"/>
    </row>
    <row r="206" spans="2:23" ht="15">
      <c r="B206" s="15"/>
      <c r="C206" s="26"/>
      <c r="D206" s="26"/>
      <c r="E206" s="26"/>
      <c r="F206" s="26"/>
      <c r="G206" s="26"/>
      <c r="H206" s="26"/>
      <c r="I206" s="41"/>
      <c r="J206" s="26"/>
      <c r="K206" s="26"/>
      <c r="L206" s="52"/>
      <c r="M206" s="52"/>
      <c r="N206" s="52"/>
      <c r="O206" s="52"/>
      <c r="P206" s="52"/>
      <c r="Q206" s="52"/>
      <c r="R206" s="61" t="str">
        <f t="shared" ref="R206:R226" si="16">IFERROR((M206/L206),"")</f>
        <v/>
      </c>
      <c r="S206" s="61" t="str">
        <f t="shared" ref="S206:S226" si="17">IFERROR(R206*(N206/O206),"")</f>
        <v/>
      </c>
      <c r="T206" s="61" t="str" cm="1">
        <f t="array" ref="T206">IFERROR(S206*S214(Q206/P206),"")</f>
        <v/>
      </c>
      <c r="U206" s="26"/>
      <c r="V206" s="26"/>
      <c r="W206" s="60"/>
    </row>
    <row r="207" spans="2:23" ht="15">
      <c r="B207" s="15"/>
      <c r="C207" s="26"/>
      <c r="D207" s="26"/>
      <c r="E207" s="26"/>
      <c r="F207" s="26"/>
      <c r="G207" s="26"/>
      <c r="H207" s="26"/>
      <c r="I207" s="41"/>
      <c r="J207" s="26"/>
      <c r="K207" s="26"/>
      <c r="L207" s="52"/>
      <c r="M207" s="52"/>
      <c r="N207" s="52"/>
      <c r="O207" s="52"/>
      <c r="P207" s="52"/>
      <c r="Q207" s="52"/>
      <c r="R207" s="61" t="str">
        <f t="shared" si="16"/>
        <v/>
      </c>
      <c r="S207" s="61" t="str">
        <f t="shared" si="17"/>
        <v/>
      </c>
      <c r="T207" s="61" t="str" cm="1">
        <f t="array" ref="T207">IFERROR(S207*S215(Q207/P207),"")</f>
        <v/>
      </c>
      <c r="U207" s="26"/>
      <c r="V207" s="26"/>
      <c r="W207" s="60"/>
    </row>
    <row r="208" spans="2:23" ht="15">
      <c r="B208" s="15"/>
      <c r="C208" s="26"/>
      <c r="D208" s="26"/>
      <c r="E208" s="26"/>
      <c r="F208" s="26"/>
      <c r="G208" s="26"/>
      <c r="H208" s="26"/>
      <c r="I208" s="41"/>
      <c r="J208" s="26"/>
      <c r="K208" s="26"/>
      <c r="L208" s="52"/>
      <c r="M208" s="52"/>
      <c r="N208" s="52"/>
      <c r="O208" s="52"/>
      <c r="P208" s="52"/>
      <c r="Q208" s="52"/>
      <c r="R208" s="61" t="str">
        <f t="shared" si="16"/>
        <v/>
      </c>
      <c r="S208" s="61" t="str">
        <f t="shared" si="17"/>
        <v/>
      </c>
      <c r="T208" s="61" t="str" cm="1">
        <f t="array" ref="T208">IFERROR(S208*S216(Q208/P208),"")</f>
        <v/>
      </c>
      <c r="U208" s="26"/>
      <c r="V208" s="26"/>
      <c r="W208" s="60"/>
    </row>
    <row r="209" spans="2:23" ht="15">
      <c r="B209" s="15"/>
      <c r="C209" s="26"/>
      <c r="D209" s="26"/>
      <c r="E209" s="26"/>
      <c r="F209" s="26"/>
      <c r="G209" s="26"/>
      <c r="H209" s="26"/>
      <c r="I209" s="41"/>
      <c r="J209" s="26"/>
      <c r="K209" s="26"/>
      <c r="L209" s="52"/>
      <c r="M209" s="52"/>
      <c r="N209" s="52"/>
      <c r="O209" s="52"/>
      <c r="P209" s="52"/>
      <c r="Q209" s="52"/>
      <c r="R209" s="61" t="str">
        <f t="shared" si="16"/>
        <v/>
      </c>
      <c r="S209" s="61" t="str">
        <f t="shared" si="17"/>
        <v/>
      </c>
      <c r="T209" s="61" t="str" cm="1">
        <f t="array" ref="T209">IFERROR(S209*S217(Q209/P209),"")</f>
        <v/>
      </c>
      <c r="U209" s="26"/>
      <c r="V209" s="26"/>
      <c r="W209" s="60"/>
    </row>
    <row r="210" spans="2:23" ht="15">
      <c r="B210" s="15"/>
      <c r="C210" s="26"/>
      <c r="D210" s="26"/>
      <c r="E210" s="26"/>
      <c r="F210" s="26"/>
      <c r="G210" s="26"/>
      <c r="H210" s="26"/>
      <c r="I210" s="41"/>
      <c r="J210" s="26"/>
      <c r="K210" s="26"/>
      <c r="L210" s="52"/>
      <c r="M210" s="52"/>
      <c r="N210" s="52"/>
      <c r="O210" s="52"/>
      <c r="P210" s="52"/>
      <c r="Q210" s="52"/>
      <c r="R210" s="61" t="str">
        <f t="shared" si="16"/>
        <v/>
      </c>
      <c r="S210" s="61" t="str">
        <f t="shared" si="17"/>
        <v/>
      </c>
      <c r="T210" s="61" t="str" cm="1">
        <f t="array" ref="T210">IFERROR(S210*S218(Q210/P210),"")</f>
        <v/>
      </c>
      <c r="U210" s="26"/>
      <c r="V210" s="26"/>
      <c r="W210" s="60"/>
    </row>
    <row r="211" spans="2:23" ht="15">
      <c r="B211" s="15"/>
      <c r="C211" s="26"/>
      <c r="D211" s="26"/>
      <c r="E211" s="26"/>
      <c r="F211" s="26"/>
      <c r="G211" s="26"/>
      <c r="H211" s="26"/>
      <c r="I211" s="41"/>
      <c r="J211" s="26"/>
      <c r="K211" s="26"/>
      <c r="L211" s="52"/>
      <c r="M211" s="52"/>
      <c r="N211" s="52"/>
      <c r="O211" s="52"/>
      <c r="P211" s="52"/>
      <c r="Q211" s="52"/>
      <c r="R211" s="61" t="str">
        <f t="shared" si="16"/>
        <v/>
      </c>
      <c r="S211" s="61" t="str">
        <f t="shared" si="17"/>
        <v/>
      </c>
      <c r="T211" s="61" t="str" cm="1">
        <f t="array" ref="T211">IFERROR(S211*S219(Q211/P211),"")</f>
        <v/>
      </c>
      <c r="U211" s="26"/>
      <c r="V211" s="26"/>
      <c r="W211" s="60"/>
    </row>
    <row r="212" spans="2:23" ht="15">
      <c r="B212" s="15"/>
      <c r="C212" s="26"/>
      <c r="D212" s="26"/>
      <c r="E212" s="26"/>
      <c r="F212" s="26"/>
      <c r="G212" s="26"/>
      <c r="H212" s="26"/>
      <c r="I212" s="41"/>
      <c r="J212" s="26"/>
      <c r="K212" s="26"/>
      <c r="L212" s="52"/>
      <c r="M212" s="52"/>
      <c r="N212" s="52"/>
      <c r="O212" s="52"/>
      <c r="P212" s="52"/>
      <c r="Q212" s="52"/>
      <c r="R212" s="61" t="str">
        <f t="shared" si="16"/>
        <v/>
      </c>
      <c r="S212" s="61" t="str">
        <f t="shared" si="17"/>
        <v/>
      </c>
      <c r="T212" s="61" t="str" cm="1">
        <f t="array" ref="T212">IFERROR(S212*S220(Q212/P212),"")</f>
        <v/>
      </c>
      <c r="U212" s="26"/>
      <c r="V212" s="26"/>
      <c r="W212" s="60"/>
    </row>
    <row r="213" spans="2:23" ht="1.1499999999999999" customHeight="1">
      <c r="B213" s="15"/>
      <c r="C213" s="26"/>
      <c r="D213" s="26"/>
      <c r="E213" s="26"/>
      <c r="F213" s="26"/>
      <c r="G213" s="26"/>
      <c r="H213" s="26"/>
      <c r="I213" s="41"/>
      <c r="J213" s="26"/>
      <c r="K213" s="26"/>
      <c r="L213" s="52"/>
      <c r="M213" s="52"/>
      <c r="N213" s="52"/>
      <c r="O213" s="52"/>
      <c r="P213" s="52"/>
      <c r="Q213" s="52"/>
      <c r="R213" s="61" t="str">
        <f t="shared" si="16"/>
        <v/>
      </c>
      <c r="S213" s="61" t="str">
        <f t="shared" si="17"/>
        <v/>
      </c>
      <c r="T213" s="61" t="str" cm="1">
        <f t="array" ref="T213">IFERROR(S213*S221(Q213/P213),"")</f>
        <v/>
      </c>
      <c r="U213" s="26"/>
      <c r="V213" s="26"/>
      <c r="W213" s="60"/>
    </row>
    <row r="214" spans="2:23" ht="15">
      <c r="B214" s="15"/>
      <c r="C214" s="26"/>
      <c r="D214" s="26"/>
      <c r="E214" s="26"/>
      <c r="F214" s="26"/>
      <c r="G214" s="26"/>
      <c r="H214" s="26"/>
      <c r="I214" s="41"/>
      <c r="J214" s="26"/>
      <c r="K214" s="26"/>
      <c r="L214" s="52"/>
      <c r="M214" s="52"/>
      <c r="N214" s="52"/>
      <c r="O214" s="52"/>
      <c r="P214" s="52"/>
      <c r="Q214" s="52"/>
      <c r="R214" s="61" t="str">
        <f t="shared" si="16"/>
        <v/>
      </c>
      <c r="S214" s="61" t="str">
        <f t="shared" si="17"/>
        <v/>
      </c>
      <c r="T214" s="61" t="str" cm="1">
        <f t="array" ref="T214">IFERROR(S214*S222(Q214/P214),"")</f>
        <v/>
      </c>
      <c r="U214" s="26"/>
      <c r="V214" s="26"/>
      <c r="W214" s="60"/>
    </row>
    <row r="215" spans="2:23" ht="15">
      <c r="B215" s="15"/>
      <c r="C215" s="26"/>
      <c r="D215" s="26"/>
      <c r="E215" s="26"/>
      <c r="F215" s="26"/>
      <c r="G215" s="26"/>
      <c r="H215" s="26"/>
      <c r="I215" s="41"/>
      <c r="J215" s="26"/>
      <c r="K215" s="26"/>
      <c r="L215" s="52"/>
      <c r="M215" s="52"/>
      <c r="N215" s="52"/>
      <c r="O215" s="52"/>
      <c r="P215" s="52"/>
      <c r="Q215" s="52"/>
      <c r="R215" s="61" t="str">
        <f t="shared" si="16"/>
        <v/>
      </c>
      <c r="S215" s="61" t="str">
        <f t="shared" si="17"/>
        <v/>
      </c>
      <c r="T215" s="61" t="str" cm="1">
        <f t="array" ref="T215">IFERROR(S215*S223(Q215/P215),"")</f>
        <v/>
      </c>
      <c r="U215" s="26"/>
      <c r="V215" s="26"/>
      <c r="W215" s="60"/>
    </row>
    <row r="216" spans="2:23" ht="15">
      <c r="B216" s="15"/>
      <c r="C216" s="26"/>
      <c r="D216" s="26"/>
      <c r="E216" s="26"/>
      <c r="F216" s="26"/>
      <c r="G216" s="26"/>
      <c r="H216" s="26"/>
      <c r="I216" s="41"/>
      <c r="J216" s="26"/>
      <c r="K216" s="26"/>
      <c r="L216" s="52"/>
      <c r="M216" s="52"/>
      <c r="N216" s="52"/>
      <c r="O216" s="52"/>
      <c r="P216" s="52"/>
      <c r="Q216" s="52"/>
      <c r="R216" s="61" t="str">
        <f t="shared" si="16"/>
        <v/>
      </c>
      <c r="S216" s="61" t="str">
        <f t="shared" si="17"/>
        <v/>
      </c>
      <c r="T216" s="61" t="str" cm="1">
        <f t="array" ref="T216">IFERROR(S216*S224(Q216/P216),"")</f>
        <v/>
      </c>
      <c r="U216" s="26"/>
      <c r="V216" s="26"/>
      <c r="W216" s="60"/>
    </row>
    <row r="217" spans="2:23" ht="15">
      <c r="B217" s="15"/>
      <c r="C217" s="26"/>
      <c r="D217" s="26"/>
      <c r="E217" s="26"/>
      <c r="F217" s="26"/>
      <c r="G217" s="26"/>
      <c r="H217" s="26"/>
      <c r="I217" s="41"/>
      <c r="J217" s="26"/>
      <c r="K217" s="26"/>
      <c r="L217" s="52"/>
      <c r="M217" s="52"/>
      <c r="N217" s="52"/>
      <c r="O217" s="52"/>
      <c r="P217" s="52"/>
      <c r="Q217" s="52"/>
      <c r="R217" s="61" t="str">
        <f t="shared" si="16"/>
        <v/>
      </c>
      <c r="S217" s="61" t="str">
        <f t="shared" si="17"/>
        <v/>
      </c>
      <c r="T217" s="61" t="str" cm="1">
        <f t="array" ref="T217">IFERROR(S217*S225(Q217/P217),"")</f>
        <v/>
      </c>
      <c r="U217" s="26"/>
      <c r="V217" s="26"/>
      <c r="W217" s="60"/>
    </row>
    <row r="218" spans="2:23" ht="15">
      <c r="B218" s="15"/>
      <c r="C218" s="26"/>
      <c r="D218" s="26"/>
      <c r="E218" s="26"/>
      <c r="F218" s="26"/>
      <c r="G218" s="26"/>
      <c r="H218" s="26"/>
      <c r="I218" s="41"/>
      <c r="J218" s="26"/>
      <c r="K218" s="26"/>
      <c r="L218" s="52"/>
      <c r="M218" s="52"/>
      <c r="N218" s="52"/>
      <c r="O218" s="52"/>
      <c r="P218" s="52"/>
      <c r="Q218" s="52"/>
      <c r="R218" s="61" t="str">
        <f t="shared" si="16"/>
        <v/>
      </c>
      <c r="S218" s="61" t="str">
        <f t="shared" si="17"/>
        <v/>
      </c>
      <c r="T218" s="61" t="str" cm="1">
        <f t="array" ref="T218">IFERROR(S218*S226(Q218/P218),"")</f>
        <v/>
      </c>
      <c r="U218" s="26"/>
      <c r="V218" s="26"/>
      <c r="W218" s="60"/>
    </row>
    <row r="219" spans="2:23" ht="15">
      <c r="B219" s="15"/>
      <c r="C219" s="26"/>
      <c r="D219" s="26"/>
      <c r="E219" s="26"/>
      <c r="F219" s="26"/>
      <c r="G219" s="26"/>
      <c r="H219" s="26"/>
      <c r="I219" s="41"/>
      <c r="J219" s="26"/>
      <c r="K219" s="26"/>
      <c r="L219" s="52"/>
      <c r="M219" s="52"/>
      <c r="N219" s="52"/>
      <c r="O219" s="52"/>
      <c r="P219" s="52"/>
      <c r="Q219" s="52"/>
      <c r="R219" s="61" t="str">
        <f t="shared" si="16"/>
        <v/>
      </c>
      <c r="S219" s="61" t="str">
        <f t="shared" si="17"/>
        <v/>
      </c>
      <c r="T219" s="61" t="str" cm="1">
        <f t="array" ref="T219">IFERROR(S219*S280(Q219/P219),"")</f>
        <v/>
      </c>
      <c r="U219" s="26"/>
      <c r="V219" s="26"/>
      <c r="W219" s="60"/>
    </row>
    <row r="220" spans="2:23" ht="15">
      <c r="B220" s="15"/>
      <c r="C220" s="26"/>
      <c r="D220" s="26"/>
      <c r="E220" s="26"/>
      <c r="F220" s="26"/>
      <c r="G220" s="26"/>
      <c r="H220" s="26"/>
      <c r="I220" s="41"/>
      <c r="J220" s="26"/>
      <c r="K220" s="26"/>
      <c r="L220" s="52"/>
      <c r="M220" s="52"/>
      <c r="N220" s="52"/>
      <c r="O220" s="52"/>
      <c r="P220" s="52"/>
      <c r="Q220" s="52"/>
      <c r="R220" s="61" t="str">
        <f t="shared" si="16"/>
        <v/>
      </c>
      <c r="S220" s="61" t="str">
        <f t="shared" si="17"/>
        <v/>
      </c>
      <c r="T220" s="61" t="str" cm="1">
        <f t="array" ref="T220">IFERROR(S220*S281(Q220/P220),"")</f>
        <v/>
      </c>
      <c r="U220" s="26"/>
      <c r="V220" s="26"/>
      <c r="W220" s="60"/>
    </row>
    <row r="221" spans="2:23" ht="15">
      <c r="B221" s="15"/>
      <c r="C221" s="26"/>
      <c r="D221" s="26"/>
      <c r="E221" s="26"/>
      <c r="F221" s="26"/>
      <c r="G221" s="26"/>
      <c r="H221" s="26"/>
      <c r="I221" s="41"/>
      <c r="J221" s="26"/>
      <c r="K221" s="26"/>
      <c r="L221" s="52"/>
      <c r="M221" s="52"/>
      <c r="N221" s="52"/>
      <c r="O221" s="52"/>
      <c r="P221" s="52"/>
      <c r="Q221" s="52"/>
      <c r="R221" s="61" t="str">
        <f t="shared" si="16"/>
        <v/>
      </c>
      <c r="S221" s="61" t="str">
        <f t="shared" si="17"/>
        <v/>
      </c>
      <c r="T221" s="61" t="str" cm="1">
        <f t="array" ref="T221">IFERROR(S221*S282(Q221/P221),"")</f>
        <v/>
      </c>
      <c r="U221" s="26"/>
      <c r="V221" s="26"/>
      <c r="W221" s="60"/>
    </row>
    <row r="222" spans="2:23" ht="15">
      <c r="B222" s="15"/>
      <c r="C222" s="26"/>
      <c r="D222" s="26"/>
      <c r="E222" s="26"/>
      <c r="F222" s="26"/>
      <c r="G222" s="26"/>
      <c r="H222" s="26"/>
      <c r="I222" s="41"/>
      <c r="J222" s="26"/>
      <c r="K222" s="26"/>
      <c r="L222" s="52"/>
      <c r="M222" s="52"/>
      <c r="N222" s="52"/>
      <c r="O222" s="52"/>
      <c r="P222" s="52"/>
      <c r="Q222" s="52"/>
      <c r="R222" s="61" t="str">
        <f t="shared" si="16"/>
        <v/>
      </c>
      <c r="S222" s="61" t="str">
        <f t="shared" si="17"/>
        <v/>
      </c>
      <c r="T222" s="61" t="str" cm="1">
        <f t="array" ref="T222">IFERROR(S222*S283(Q222/P222),"")</f>
        <v/>
      </c>
      <c r="U222" s="26"/>
      <c r="V222" s="26"/>
      <c r="W222" s="60"/>
    </row>
    <row r="223" spans="2:23" ht="15">
      <c r="B223" s="15"/>
      <c r="C223" s="26"/>
      <c r="D223" s="26"/>
      <c r="E223" s="26"/>
      <c r="F223" s="26"/>
      <c r="G223" s="26"/>
      <c r="H223" s="26"/>
      <c r="I223" s="41"/>
      <c r="J223" s="26"/>
      <c r="K223" s="26"/>
      <c r="L223" s="52"/>
      <c r="M223" s="52"/>
      <c r="N223" s="52"/>
      <c r="O223" s="52"/>
      <c r="P223" s="52"/>
      <c r="Q223" s="52"/>
      <c r="R223" s="61" t="str">
        <f t="shared" si="16"/>
        <v/>
      </c>
      <c r="S223" s="61" t="str">
        <f t="shared" si="17"/>
        <v/>
      </c>
      <c r="T223" s="61" t="str" cm="1">
        <f t="array" ref="T223">IFERROR(S223*S284(Q223/P223),"")</f>
        <v/>
      </c>
      <c r="U223" s="26"/>
      <c r="V223" s="26"/>
      <c r="W223" s="60"/>
    </row>
    <row r="224" spans="2:23" ht="15">
      <c r="B224" s="15"/>
      <c r="C224" s="26"/>
      <c r="D224" s="26"/>
      <c r="E224" s="26"/>
      <c r="F224" s="26"/>
      <c r="G224" s="26"/>
      <c r="H224" s="26"/>
      <c r="I224" s="41"/>
      <c r="J224" s="26"/>
      <c r="K224" s="26"/>
      <c r="L224" s="52"/>
      <c r="M224" s="52"/>
      <c r="N224" s="52"/>
      <c r="O224" s="52"/>
      <c r="P224" s="52"/>
      <c r="Q224" s="52"/>
      <c r="R224" s="61" t="str">
        <f t="shared" si="16"/>
        <v/>
      </c>
      <c r="S224" s="61" t="str">
        <f t="shared" si="17"/>
        <v/>
      </c>
      <c r="T224" s="61" t="str" cm="1">
        <f t="array" ref="T224">IFERROR(S224*S285(Q224/P224),"")</f>
        <v/>
      </c>
      <c r="U224" s="26"/>
      <c r="V224" s="26"/>
      <c r="W224" s="60"/>
    </row>
    <row r="225" spans="2:23" ht="15">
      <c r="B225" s="15"/>
      <c r="C225" s="26"/>
      <c r="D225" s="26"/>
      <c r="E225" s="26"/>
      <c r="F225" s="26"/>
      <c r="G225" s="26"/>
      <c r="H225" s="26"/>
      <c r="I225" s="41"/>
      <c r="J225" s="26"/>
      <c r="K225" s="26"/>
      <c r="L225" s="52"/>
      <c r="M225" s="52"/>
      <c r="N225" s="52"/>
      <c r="O225" s="52"/>
      <c r="P225" s="52"/>
      <c r="Q225" s="52"/>
      <c r="R225" s="61" t="str">
        <f t="shared" si="16"/>
        <v/>
      </c>
      <c r="S225" s="61" t="str">
        <f t="shared" si="17"/>
        <v/>
      </c>
      <c r="T225" s="61" t="str" cm="1">
        <f t="array" ref="T225">IFERROR(S225*S286(Q225/P225),"")</f>
        <v/>
      </c>
      <c r="U225" s="26"/>
      <c r="V225" s="26"/>
      <c r="W225" s="60"/>
    </row>
    <row r="226" spans="2:23" ht="15">
      <c r="B226" s="15"/>
      <c r="C226" s="26"/>
      <c r="D226" s="26"/>
      <c r="E226" s="26"/>
      <c r="F226" s="26"/>
      <c r="G226" s="26"/>
      <c r="H226" s="26"/>
      <c r="I226" s="41"/>
      <c r="J226" s="26"/>
      <c r="K226" s="26"/>
      <c r="L226" s="52"/>
      <c r="M226" s="52"/>
      <c r="N226" s="52"/>
      <c r="O226" s="52"/>
      <c r="P226" s="52"/>
      <c r="Q226" s="52"/>
      <c r="R226" s="61" t="str">
        <f t="shared" si="16"/>
        <v/>
      </c>
      <c r="S226" s="61" t="str">
        <f t="shared" si="17"/>
        <v/>
      </c>
      <c r="T226" s="61" t="str" cm="1">
        <f t="array" ref="T226">IFERROR(S226*S287(Q226/P226),"")</f>
        <v/>
      </c>
      <c r="U226" s="26"/>
      <c r="V226" s="26"/>
      <c r="W226" s="60"/>
    </row>
    <row r="227" spans="2:23" ht="15">
      <c r="B227" s="15"/>
      <c r="C227" s="26"/>
      <c r="D227" s="26"/>
      <c r="E227" s="26"/>
      <c r="F227" s="26"/>
      <c r="G227" s="26"/>
      <c r="H227" s="26"/>
      <c r="I227" s="41"/>
      <c r="J227" s="26"/>
      <c r="K227" s="26"/>
      <c r="L227" s="52"/>
      <c r="M227" s="52"/>
      <c r="N227" s="68"/>
      <c r="O227" s="69"/>
      <c r="P227" s="70"/>
      <c r="Q227" s="70"/>
      <c r="R227" s="61" t="str">
        <f t="shared" ref="R227:R258" si="18">IFERROR((M227/L227),"")</f>
        <v/>
      </c>
      <c r="S227" s="61" t="str">
        <f t="shared" ref="S227:S258" si="19">IFERROR(R227*(N227/O227),"")</f>
        <v/>
      </c>
      <c r="T227" s="61" t="str" cm="1">
        <f t="array" ref="T227">IFERROR(S227*S288(Q227/P227),"")</f>
        <v/>
      </c>
      <c r="U227" s="26"/>
      <c r="V227" s="26"/>
      <c r="W227" s="60"/>
    </row>
    <row r="228" spans="2:23" ht="15">
      <c r="B228" s="15"/>
      <c r="C228" s="26"/>
      <c r="D228" s="26"/>
      <c r="E228" s="26"/>
      <c r="F228" s="26"/>
      <c r="G228" s="26"/>
      <c r="H228" s="26"/>
      <c r="I228" s="41"/>
      <c r="J228" s="26"/>
      <c r="K228" s="26"/>
      <c r="L228" s="52"/>
      <c r="M228" s="52"/>
      <c r="N228" s="68"/>
      <c r="O228" s="69"/>
      <c r="P228" s="70"/>
      <c r="Q228" s="70"/>
      <c r="R228" s="61" t="str">
        <f t="shared" si="18"/>
        <v/>
      </c>
      <c r="S228" s="61" t="str">
        <f t="shared" si="19"/>
        <v/>
      </c>
      <c r="T228" s="61" t="str" cm="1">
        <f t="array" ref="T228">IFERROR(S228*S236(Q228/P228),"")</f>
        <v/>
      </c>
      <c r="U228" s="26"/>
      <c r="V228" s="26"/>
      <c r="W228" s="60"/>
    </row>
    <row r="229" spans="2:23" ht="15">
      <c r="B229" s="15"/>
      <c r="C229" s="26"/>
      <c r="D229" s="26"/>
      <c r="E229" s="26"/>
      <c r="F229" s="26"/>
      <c r="G229" s="26"/>
      <c r="H229" s="26"/>
      <c r="I229" s="41"/>
      <c r="J229" s="26"/>
      <c r="K229" s="26"/>
      <c r="L229" s="52"/>
      <c r="M229" s="52"/>
      <c r="N229" s="68"/>
      <c r="O229" s="69"/>
      <c r="P229" s="70"/>
      <c r="Q229" s="70"/>
      <c r="R229" s="61" t="str">
        <f t="shared" si="18"/>
        <v/>
      </c>
      <c r="S229" s="61" t="str">
        <f t="shared" si="19"/>
        <v/>
      </c>
      <c r="T229" s="61" t="str" cm="1">
        <f t="array" ref="T229">IFERROR(S229*S237(Q229/P229),"")</f>
        <v/>
      </c>
      <c r="U229" s="26"/>
      <c r="V229" s="26"/>
      <c r="W229" s="60"/>
    </row>
    <row r="230" spans="2:23" ht="15">
      <c r="B230" s="15"/>
      <c r="C230" s="26"/>
      <c r="D230" s="26"/>
      <c r="E230" s="26"/>
      <c r="F230" s="26"/>
      <c r="G230" s="26"/>
      <c r="H230" s="26"/>
      <c r="I230" s="41"/>
      <c r="J230" s="26"/>
      <c r="K230" s="26"/>
      <c r="L230" s="52"/>
      <c r="M230" s="52"/>
      <c r="N230" s="68"/>
      <c r="O230" s="69"/>
      <c r="P230" s="70"/>
      <c r="Q230" s="70"/>
      <c r="R230" s="61" t="str">
        <f t="shared" si="18"/>
        <v/>
      </c>
      <c r="S230" s="61" t="str">
        <f t="shared" si="19"/>
        <v/>
      </c>
      <c r="T230" s="61" t="str" cm="1">
        <f t="array" ref="T230">IFERROR(S230*S238(Q230/P230),"")</f>
        <v/>
      </c>
      <c r="U230" s="26"/>
      <c r="V230" s="26"/>
      <c r="W230" s="60"/>
    </row>
    <row r="231" spans="2:23" ht="0.6" customHeight="1">
      <c r="B231" s="15"/>
      <c r="C231" s="26"/>
      <c r="D231" s="26"/>
      <c r="E231" s="26"/>
      <c r="F231" s="26"/>
      <c r="G231" s="26"/>
      <c r="H231" s="26"/>
      <c r="I231" s="41"/>
      <c r="J231" s="26"/>
      <c r="K231" s="26"/>
      <c r="L231" s="52"/>
      <c r="M231" s="52"/>
      <c r="N231" s="68"/>
      <c r="O231" s="69"/>
      <c r="P231" s="70"/>
      <c r="Q231" s="70"/>
      <c r="R231" s="61" t="str">
        <f t="shared" si="18"/>
        <v/>
      </c>
      <c r="S231" s="61" t="str">
        <f t="shared" si="19"/>
        <v/>
      </c>
      <c r="T231" s="61" t="str" cm="1">
        <f t="array" ref="T231">IFERROR(S231*S239(Q231/P231),"")</f>
        <v/>
      </c>
      <c r="U231" s="26"/>
      <c r="V231" s="26"/>
      <c r="W231" s="60"/>
    </row>
    <row r="232" spans="2:23" ht="0.6" customHeight="1">
      <c r="B232" s="15"/>
      <c r="C232" s="26"/>
      <c r="D232" s="26"/>
      <c r="E232" s="26"/>
      <c r="F232" s="26"/>
      <c r="G232" s="26"/>
      <c r="H232" s="26"/>
      <c r="I232" s="41"/>
      <c r="J232" s="26"/>
      <c r="K232" s="26"/>
      <c r="L232" s="52"/>
      <c r="M232" s="52"/>
      <c r="N232" s="68"/>
      <c r="O232" s="69"/>
      <c r="P232" s="70"/>
      <c r="Q232" s="70"/>
      <c r="R232" s="61" t="str">
        <f t="shared" si="18"/>
        <v/>
      </c>
      <c r="S232" s="61" t="str">
        <f t="shared" si="19"/>
        <v/>
      </c>
      <c r="T232" s="61" t="str" cm="1">
        <f t="array" ref="T232">IFERROR(S232*S240(Q232/P232),"")</f>
        <v/>
      </c>
      <c r="U232" s="26"/>
      <c r="V232" s="26"/>
      <c r="W232" s="60"/>
    </row>
    <row r="233" spans="2:23" ht="15">
      <c r="B233" s="15"/>
      <c r="C233" s="26"/>
      <c r="D233" s="26"/>
      <c r="E233" s="26"/>
      <c r="F233" s="26"/>
      <c r="G233" s="26"/>
      <c r="H233" s="26"/>
      <c r="I233" s="41"/>
      <c r="J233" s="26"/>
      <c r="K233" s="26"/>
      <c r="L233" s="52"/>
      <c r="M233" s="52"/>
      <c r="N233" s="68"/>
      <c r="O233" s="69"/>
      <c r="P233" s="70"/>
      <c r="Q233" s="70"/>
      <c r="R233" s="61" t="str">
        <f t="shared" si="18"/>
        <v/>
      </c>
      <c r="S233" s="61" t="str">
        <f t="shared" si="19"/>
        <v/>
      </c>
      <c r="T233" s="61" t="str" cm="1">
        <f t="array" ref="T233">IFERROR(S233*S241(Q233/P233),"")</f>
        <v/>
      </c>
      <c r="U233" s="26"/>
      <c r="V233" s="26"/>
      <c r="W233" s="60"/>
    </row>
    <row r="234" spans="2:23" ht="15">
      <c r="B234" s="15"/>
      <c r="C234" s="26"/>
      <c r="D234" s="26"/>
      <c r="E234" s="26"/>
      <c r="F234" s="26"/>
      <c r="G234" s="26"/>
      <c r="H234" s="26"/>
      <c r="I234" s="41"/>
      <c r="J234" s="26"/>
      <c r="K234" s="26"/>
      <c r="L234" s="52"/>
      <c r="M234" s="52"/>
      <c r="N234" s="68"/>
      <c r="O234" s="69"/>
      <c r="P234" s="70"/>
      <c r="Q234" s="70"/>
      <c r="R234" s="61" t="str">
        <f t="shared" si="18"/>
        <v/>
      </c>
      <c r="S234" s="61" t="str">
        <f t="shared" si="19"/>
        <v/>
      </c>
      <c r="T234" s="61" t="str" cm="1">
        <f t="array" ref="T234">IFERROR(S234*S242(Q234/P234),"")</f>
        <v/>
      </c>
      <c r="U234" s="26"/>
      <c r="V234" s="26"/>
      <c r="W234" s="60"/>
    </row>
    <row r="235" spans="2:23" ht="15">
      <c r="B235" s="15"/>
      <c r="C235" s="26"/>
      <c r="D235" s="26"/>
      <c r="E235" s="26"/>
      <c r="F235" s="26"/>
      <c r="G235" s="26"/>
      <c r="H235" s="26"/>
      <c r="I235" s="41"/>
      <c r="J235" s="26"/>
      <c r="K235" s="26"/>
      <c r="L235" s="52"/>
      <c r="M235" s="52"/>
      <c r="N235" s="68"/>
      <c r="O235" s="69"/>
      <c r="P235" s="70"/>
      <c r="Q235" s="70"/>
      <c r="R235" s="61" t="str">
        <f t="shared" si="18"/>
        <v/>
      </c>
      <c r="S235" s="61" t="str">
        <f t="shared" si="19"/>
        <v/>
      </c>
      <c r="T235" s="61" t="str" cm="1">
        <f t="array" ref="T235">IFERROR(S235*S243(Q235/P235),"")</f>
        <v/>
      </c>
      <c r="U235" s="26"/>
      <c r="V235" s="26"/>
      <c r="W235" s="60"/>
    </row>
    <row r="236" spans="2:23" ht="15">
      <c r="B236" s="15"/>
      <c r="C236" s="26"/>
      <c r="D236" s="26"/>
      <c r="E236" s="26"/>
      <c r="F236" s="26"/>
      <c r="G236" s="26"/>
      <c r="H236" s="26"/>
      <c r="I236" s="41"/>
      <c r="J236" s="26"/>
      <c r="K236" s="26"/>
      <c r="L236" s="52"/>
      <c r="M236" s="52"/>
      <c r="N236" s="68"/>
      <c r="O236" s="69"/>
      <c r="P236" s="70"/>
      <c r="Q236" s="70"/>
      <c r="R236" s="61" t="str">
        <f t="shared" si="18"/>
        <v/>
      </c>
      <c r="S236" s="61" t="str">
        <f t="shared" si="19"/>
        <v/>
      </c>
      <c r="T236" s="61" t="str" cm="1">
        <f t="array" ref="T236">IFERROR(S236*S244(Q236/P236),"")</f>
        <v/>
      </c>
      <c r="U236" s="26"/>
      <c r="V236" s="26"/>
      <c r="W236" s="60"/>
    </row>
    <row r="237" spans="2:23" ht="15">
      <c r="B237" s="15"/>
      <c r="C237" s="26"/>
      <c r="D237" s="26"/>
      <c r="E237" s="26"/>
      <c r="F237" s="26"/>
      <c r="G237" s="26"/>
      <c r="H237" s="26"/>
      <c r="I237" s="41"/>
      <c r="J237" s="26"/>
      <c r="K237" s="26"/>
      <c r="L237" s="52"/>
      <c r="M237" s="52"/>
      <c r="N237" s="68"/>
      <c r="O237" s="69"/>
      <c r="P237" s="70"/>
      <c r="Q237" s="70"/>
      <c r="R237" s="61" t="str">
        <f t="shared" si="18"/>
        <v/>
      </c>
      <c r="S237" s="61" t="str">
        <f t="shared" si="19"/>
        <v/>
      </c>
      <c r="T237" s="61" t="str" cm="1">
        <f t="array" ref="T237">IFERROR(S237*S245(Q237/P237),"")</f>
        <v/>
      </c>
      <c r="U237" s="26"/>
      <c r="V237" s="26"/>
      <c r="W237" s="60"/>
    </row>
    <row r="238" spans="2:23" ht="15">
      <c r="B238" s="15"/>
      <c r="C238" s="26"/>
      <c r="D238" s="26"/>
      <c r="E238" s="26"/>
      <c r="F238" s="26"/>
      <c r="G238" s="26"/>
      <c r="H238" s="26"/>
      <c r="I238" s="41"/>
      <c r="J238" s="26"/>
      <c r="K238" s="26"/>
      <c r="L238" s="52"/>
      <c r="M238" s="52"/>
      <c r="N238" s="68"/>
      <c r="O238" s="69"/>
      <c r="P238" s="70"/>
      <c r="Q238" s="70"/>
      <c r="R238" s="61" t="str">
        <f t="shared" si="18"/>
        <v/>
      </c>
      <c r="S238" s="61" t="str">
        <f t="shared" si="19"/>
        <v/>
      </c>
      <c r="T238" s="61" t="str" cm="1">
        <f t="array" ref="T238">IFERROR(S238*S246(Q238/P238),"")</f>
        <v/>
      </c>
      <c r="U238" s="26"/>
      <c r="V238" s="26"/>
      <c r="W238" s="60"/>
    </row>
    <row r="239" spans="2:23" ht="15">
      <c r="B239" s="15"/>
      <c r="C239" s="26"/>
      <c r="D239" s="26"/>
      <c r="E239" s="26"/>
      <c r="F239" s="26"/>
      <c r="G239" s="26"/>
      <c r="H239" s="26"/>
      <c r="I239" s="41"/>
      <c r="J239" s="26"/>
      <c r="K239" s="26"/>
      <c r="L239" s="52"/>
      <c r="M239" s="52"/>
      <c r="N239" s="68"/>
      <c r="O239" s="69"/>
      <c r="P239" s="70"/>
      <c r="Q239" s="70"/>
      <c r="R239" s="61" t="str">
        <f t="shared" si="18"/>
        <v/>
      </c>
      <c r="S239" s="61" t="str">
        <f t="shared" si="19"/>
        <v/>
      </c>
      <c r="T239" s="61" t="str" cm="1">
        <f t="array" ref="T239">IFERROR(S239*S247(Q239/P239),"")</f>
        <v/>
      </c>
      <c r="U239" s="26"/>
      <c r="V239" s="26"/>
      <c r="W239" s="60"/>
    </row>
    <row r="240" spans="2:23" ht="15">
      <c r="B240" s="15"/>
      <c r="C240" s="26"/>
      <c r="D240" s="26"/>
      <c r="E240" s="26"/>
      <c r="F240" s="26"/>
      <c r="G240" s="26"/>
      <c r="H240" s="26"/>
      <c r="I240" s="41"/>
      <c r="J240" s="26"/>
      <c r="K240" s="26"/>
      <c r="L240" s="52"/>
      <c r="M240" s="52"/>
      <c r="N240" s="68"/>
      <c r="O240" s="69"/>
      <c r="P240" s="70"/>
      <c r="Q240" s="70"/>
      <c r="R240" s="61" t="str">
        <f t="shared" si="18"/>
        <v/>
      </c>
      <c r="S240" s="61" t="str">
        <f t="shared" si="19"/>
        <v/>
      </c>
      <c r="T240" s="61" t="str" cm="1">
        <f t="array" ref="T240">IFERROR(S240*S248(Q240/P240),"")</f>
        <v/>
      </c>
      <c r="U240" s="26"/>
      <c r="V240" s="26"/>
      <c r="W240" s="60"/>
    </row>
    <row r="241" spans="2:23" ht="15">
      <c r="B241" s="15"/>
      <c r="C241" s="26"/>
      <c r="D241" s="26"/>
      <c r="E241" s="26"/>
      <c r="F241" s="26"/>
      <c r="G241" s="26"/>
      <c r="H241" s="26"/>
      <c r="I241" s="41"/>
      <c r="J241" s="26"/>
      <c r="K241" s="26"/>
      <c r="L241" s="52"/>
      <c r="M241" s="52"/>
      <c r="N241" s="68"/>
      <c r="O241" s="69"/>
      <c r="P241" s="70"/>
      <c r="Q241" s="70"/>
      <c r="R241" s="61" t="str">
        <f t="shared" si="18"/>
        <v/>
      </c>
      <c r="S241" s="61" t="str">
        <f t="shared" si="19"/>
        <v/>
      </c>
      <c r="T241" s="61" t="str" cm="1">
        <f t="array" ref="T241">IFERROR(S241*S249(Q241/P241),"")</f>
        <v/>
      </c>
      <c r="U241" s="26"/>
      <c r="V241" s="26"/>
      <c r="W241" s="60"/>
    </row>
    <row r="242" spans="2:23" ht="15">
      <c r="B242" s="15"/>
      <c r="C242" s="26"/>
      <c r="D242" s="26"/>
      <c r="E242" s="26"/>
      <c r="F242" s="26"/>
      <c r="G242" s="26"/>
      <c r="H242" s="26"/>
      <c r="I242" s="41"/>
      <c r="J242" s="26"/>
      <c r="K242" s="26"/>
      <c r="L242" s="52"/>
      <c r="M242" s="52"/>
      <c r="N242" s="68"/>
      <c r="O242" s="69"/>
      <c r="P242" s="70"/>
      <c r="Q242" s="70"/>
      <c r="R242" s="61" t="str">
        <f t="shared" si="18"/>
        <v/>
      </c>
      <c r="S242" s="61" t="str">
        <f t="shared" si="19"/>
        <v/>
      </c>
      <c r="T242" s="61" t="str" cm="1">
        <f t="array" ref="T242">IFERROR(S242*S250(Q242/P242),"")</f>
        <v/>
      </c>
      <c r="U242" s="26"/>
      <c r="V242" s="26"/>
      <c r="W242" s="60"/>
    </row>
    <row r="243" spans="2:23" ht="15">
      <c r="B243" s="15"/>
      <c r="C243" s="26"/>
      <c r="D243" s="26"/>
      <c r="E243" s="26"/>
      <c r="F243" s="26"/>
      <c r="G243" s="26"/>
      <c r="H243" s="26"/>
      <c r="I243" s="41"/>
      <c r="J243" s="26"/>
      <c r="K243" s="26"/>
      <c r="L243" s="52"/>
      <c r="M243" s="52"/>
      <c r="N243" s="68"/>
      <c r="O243" s="69"/>
      <c r="P243" s="70"/>
      <c r="Q243" s="70"/>
      <c r="R243" s="61" t="str">
        <f t="shared" si="18"/>
        <v/>
      </c>
      <c r="S243" s="61" t="str">
        <f t="shared" si="19"/>
        <v/>
      </c>
      <c r="T243" s="61" t="str" cm="1">
        <f t="array" ref="T243">IFERROR(S243*S251(Q243/P243),"")</f>
        <v/>
      </c>
      <c r="U243" s="26"/>
      <c r="V243" s="26"/>
      <c r="W243" s="60"/>
    </row>
    <row r="244" spans="2:23" ht="15">
      <c r="B244" s="15"/>
      <c r="C244" s="26"/>
      <c r="D244" s="26"/>
      <c r="E244" s="26"/>
      <c r="F244" s="26"/>
      <c r="G244" s="26"/>
      <c r="H244" s="26"/>
      <c r="I244" s="41"/>
      <c r="J244" s="26"/>
      <c r="K244" s="26"/>
      <c r="L244" s="52"/>
      <c r="M244" s="52"/>
      <c r="N244" s="68"/>
      <c r="O244" s="69"/>
      <c r="P244" s="70"/>
      <c r="Q244" s="70"/>
      <c r="R244" s="61" t="str">
        <f t="shared" si="18"/>
        <v/>
      </c>
      <c r="S244" s="61" t="str">
        <f t="shared" si="19"/>
        <v/>
      </c>
      <c r="T244" s="61" t="str" cm="1">
        <f t="array" ref="T244">IFERROR(S244*S252(Q244/P244),"")</f>
        <v/>
      </c>
      <c r="U244" s="26"/>
      <c r="V244" s="26"/>
      <c r="W244" s="60"/>
    </row>
    <row r="245" spans="2:23" ht="15">
      <c r="B245" s="15"/>
      <c r="C245" s="26"/>
      <c r="D245" s="26"/>
      <c r="E245" s="26"/>
      <c r="F245" s="26"/>
      <c r="G245" s="26"/>
      <c r="H245" s="26"/>
      <c r="I245" s="41"/>
      <c r="J245" s="26"/>
      <c r="K245" s="26"/>
      <c r="L245" s="52"/>
      <c r="M245" s="52"/>
      <c r="N245" s="68"/>
      <c r="O245" s="69"/>
      <c r="P245" s="70"/>
      <c r="Q245" s="70"/>
      <c r="R245" s="61" t="str">
        <f t="shared" si="18"/>
        <v/>
      </c>
      <c r="S245" s="61" t="str">
        <f t="shared" si="19"/>
        <v/>
      </c>
      <c r="T245" s="61" t="str" cm="1">
        <f t="array" ref="T245">IFERROR(S245*S253(Q245/P245),"")</f>
        <v/>
      </c>
      <c r="U245" s="26"/>
      <c r="V245" s="26"/>
      <c r="W245" s="60"/>
    </row>
    <row r="246" spans="2:23" ht="15">
      <c r="B246" s="15"/>
      <c r="C246" s="26"/>
      <c r="D246" s="26"/>
      <c r="E246" s="26"/>
      <c r="F246" s="26"/>
      <c r="G246" s="26"/>
      <c r="H246" s="26"/>
      <c r="I246" s="41"/>
      <c r="J246" s="26"/>
      <c r="K246" s="26"/>
      <c r="L246" s="52"/>
      <c r="M246" s="52"/>
      <c r="N246" s="68"/>
      <c r="O246" s="69"/>
      <c r="P246" s="70"/>
      <c r="Q246" s="70"/>
      <c r="R246" s="61" t="str">
        <f t="shared" si="18"/>
        <v/>
      </c>
      <c r="S246" s="61" t="str">
        <f t="shared" si="19"/>
        <v/>
      </c>
      <c r="T246" s="61" t="str" cm="1">
        <f t="array" ref="T246">IFERROR(S246*S254(Q246/P246),"")</f>
        <v/>
      </c>
      <c r="U246" s="26"/>
      <c r="V246" s="26"/>
      <c r="W246" s="60"/>
    </row>
    <row r="247" spans="2:23" ht="15">
      <c r="B247" s="15"/>
      <c r="C247" s="26"/>
      <c r="D247" s="26"/>
      <c r="E247" s="26"/>
      <c r="F247" s="26"/>
      <c r="G247" s="26"/>
      <c r="H247" s="26"/>
      <c r="I247" s="41"/>
      <c r="J247" s="26"/>
      <c r="K247" s="26"/>
      <c r="L247" s="52"/>
      <c r="M247" s="52"/>
      <c r="N247" s="68"/>
      <c r="O247" s="69"/>
      <c r="P247" s="70"/>
      <c r="Q247" s="70"/>
      <c r="R247" s="61" t="str">
        <f t="shared" si="18"/>
        <v/>
      </c>
      <c r="S247" s="61" t="str">
        <f t="shared" si="19"/>
        <v/>
      </c>
      <c r="T247" s="61" t="str" cm="1">
        <f t="array" ref="T247">IFERROR(S247*S255(Q247/P247),"")</f>
        <v/>
      </c>
      <c r="U247" s="26"/>
      <c r="V247" s="26"/>
      <c r="W247" s="60"/>
    </row>
    <row r="248" spans="2:23" ht="15">
      <c r="B248" s="15"/>
      <c r="C248" s="26"/>
      <c r="D248" s="26"/>
      <c r="E248" s="26"/>
      <c r="F248" s="26"/>
      <c r="G248" s="26"/>
      <c r="H248" s="26"/>
      <c r="I248" s="41"/>
      <c r="J248" s="26"/>
      <c r="K248" s="26"/>
      <c r="L248" s="52"/>
      <c r="M248" s="52"/>
      <c r="N248" s="68"/>
      <c r="O248" s="69"/>
      <c r="P248" s="70"/>
      <c r="Q248" s="70"/>
      <c r="R248" s="61" t="str">
        <f t="shared" si="18"/>
        <v/>
      </c>
      <c r="S248" s="61" t="str">
        <f t="shared" si="19"/>
        <v/>
      </c>
      <c r="T248" s="61" t="str" cm="1">
        <f t="array" ref="T248">IFERROR(S248*S256(Q248/P248),"")</f>
        <v/>
      </c>
      <c r="U248" s="26"/>
      <c r="V248" s="26"/>
      <c r="W248" s="60"/>
    </row>
    <row r="249" spans="2:23" ht="15">
      <c r="B249" s="15"/>
      <c r="C249" s="26"/>
      <c r="D249" s="26"/>
      <c r="E249" s="26"/>
      <c r="F249" s="26"/>
      <c r="G249" s="26"/>
      <c r="H249" s="26"/>
      <c r="I249" s="41"/>
      <c r="J249" s="26"/>
      <c r="K249" s="26"/>
      <c r="L249" s="52"/>
      <c r="M249" s="52"/>
      <c r="N249" s="68"/>
      <c r="O249" s="69"/>
      <c r="P249" s="70"/>
      <c r="Q249" s="70"/>
      <c r="R249" s="61" t="str">
        <f t="shared" si="18"/>
        <v/>
      </c>
      <c r="S249" s="61" t="str">
        <f t="shared" si="19"/>
        <v/>
      </c>
      <c r="T249" s="61" t="str" cm="1">
        <f t="array" ref="T249">IFERROR(S249*S257(Q249/P249),"")</f>
        <v/>
      </c>
      <c r="U249" s="26"/>
      <c r="V249" s="26"/>
      <c r="W249" s="60"/>
    </row>
    <row r="250" spans="2:23" ht="15">
      <c r="B250" s="15"/>
      <c r="C250" s="26"/>
      <c r="D250" s="26"/>
      <c r="E250" s="26"/>
      <c r="F250" s="26"/>
      <c r="G250" s="26"/>
      <c r="H250" s="26"/>
      <c r="I250" s="41"/>
      <c r="J250" s="26"/>
      <c r="K250" s="26"/>
      <c r="L250" s="52"/>
      <c r="M250" s="52"/>
      <c r="N250" s="68"/>
      <c r="O250" s="69"/>
      <c r="P250" s="70"/>
      <c r="Q250" s="70"/>
      <c r="R250" s="61" t="str">
        <f t="shared" si="18"/>
        <v/>
      </c>
      <c r="S250" s="61" t="str">
        <f t="shared" si="19"/>
        <v/>
      </c>
      <c r="T250" s="61" t="str" cm="1">
        <f t="array" ref="T250">IFERROR(S250*S258(Q250/P250),"")</f>
        <v/>
      </c>
      <c r="U250" s="26"/>
      <c r="V250" s="26"/>
      <c r="W250" s="60"/>
    </row>
    <row r="251" spans="2:23" ht="15">
      <c r="B251" s="15"/>
      <c r="C251" s="26"/>
      <c r="D251" s="26"/>
      <c r="E251" s="26"/>
      <c r="F251" s="26"/>
      <c r="G251" s="26"/>
      <c r="H251" s="26"/>
      <c r="I251" s="41"/>
      <c r="J251" s="26"/>
      <c r="K251" s="26"/>
      <c r="L251" s="52"/>
      <c r="M251" s="52"/>
      <c r="N251" s="68"/>
      <c r="O251" s="69"/>
      <c r="P251" s="70"/>
      <c r="Q251" s="70"/>
      <c r="R251" s="61" t="str">
        <f t="shared" si="18"/>
        <v/>
      </c>
      <c r="S251" s="61" t="str">
        <f t="shared" si="19"/>
        <v/>
      </c>
      <c r="T251" s="61" t="str" cm="1">
        <f t="array" ref="T251">IFERROR(S251*S259(Q251/P251),"")</f>
        <v/>
      </c>
      <c r="U251" s="26"/>
      <c r="V251" s="26"/>
      <c r="W251" s="60"/>
    </row>
    <row r="252" spans="2:23" ht="15">
      <c r="B252" s="15"/>
      <c r="C252" s="26"/>
      <c r="D252" s="26"/>
      <c r="E252" s="26"/>
      <c r="F252" s="26"/>
      <c r="G252" s="26"/>
      <c r="H252" s="26"/>
      <c r="I252" s="41"/>
      <c r="J252" s="26"/>
      <c r="K252" s="26"/>
      <c r="L252" s="52"/>
      <c r="M252" s="52"/>
      <c r="N252" s="68"/>
      <c r="O252" s="69"/>
      <c r="P252" s="70"/>
      <c r="Q252" s="70"/>
      <c r="R252" s="61" t="str">
        <f t="shared" si="18"/>
        <v/>
      </c>
      <c r="S252" s="61" t="str">
        <f t="shared" si="19"/>
        <v/>
      </c>
      <c r="T252" s="61" t="str" cm="1">
        <f t="array" ref="T252">IFERROR(S252*S260(Q252/P252),"")</f>
        <v/>
      </c>
      <c r="U252" s="26"/>
      <c r="V252" s="26"/>
      <c r="W252" s="60"/>
    </row>
    <row r="253" spans="2:23" ht="15">
      <c r="B253" s="15"/>
      <c r="C253" s="26"/>
      <c r="D253" s="26"/>
      <c r="E253" s="26"/>
      <c r="F253" s="26"/>
      <c r="G253" s="26"/>
      <c r="H253" s="26"/>
      <c r="I253" s="41"/>
      <c r="J253" s="26"/>
      <c r="K253" s="26"/>
      <c r="L253" s="52"/>
      <c r="M253" s="52"/>
      <c r="N253" s="68"/>
      <c r="O253" s="69"/>
      <c r="P253" s="70"/>
      <c r="Q253" s="70"/>
      <c r="R253" s="61" t="str">
        <f t="shared" si="18"/>
        <v/>
      </c>
      <c r="S253" s="61" t="str">
        <f t="shared" si="19"/>
        <v/>
      </c>
      <c r="T253" s="61" t="str" cm="1">
        <f t="array" ref="T253">IFERROR(S253*S261(Q253/P253),"")</f>
        <v/>
      </c>
      <c r="U253" s="26"/>
      <c r="V253" s="26"/>
      <c r="W253" s="60"/>
    </row>
    <row r="254" spans="2:23" ht="15">
      <c r="B254" s="15"/>
      <c r="C254" s="26"/>
      <c r="D254" s="26"/>
      <c r="E254" s="26"/>
      <c r="F254" s="26"/>
      <c r="G254" s="26"/>
      <c r="H254" s="26"/>
      <c r="I254" s="41"/>
      <c r="J254" s="26"/>
      <c r="K254" s="26"/>
      <c r="L254" s="52"/>
      <c r="M254" s="52"/>
      <c r="N254" s="68"/>
      <c r="O254" s="69"/>
      <c r="P254" s="70"/>
      <c r="Q254" s="70"/>
      <c r="R254" s="61" t="str">
        <f t="shared" si="18"/>
        <v/>
      </c>
      <c r="S254" s="61" t="str">
        <f t="shared" si="19"/>
        <v/>
      </c>
      <c r="T254" s="61" t="str" cm="1">
        <f t="array" ref="T254">IFERROR(S254*S262(Q254/P254),"")</f>
        <v/>
      </c>
      <c r="U254" s="26"/>
      <c r="V254" s="26"/>
      <c r="W254" s="60"/>
    </row>
    <row r="255" spans="2:23" ht="15">
      <c r="B255" s="15"/>
      <c r="C255" s="26"/>
      <c r="D255" s="26"/>
      <c r="E255" s="26"/>
      <c r="F255" s="26"/>
      <c r="G255" s="26"/>
      <c r="H255" s="26"/>
      <c r="I255" s="41"/>
      <c r="J255" s="26"/>
      <c r="K255" s="26"/>
      <c r="L255" s="52"/>
      <c r="M255" s="52"/>
      <c r="N255" s="68"/>
      <c r="O255" s="69"/>
      <c r="P255" s="70"/>
      <c r="Q255" s="70"/>
      <c r="R255" s="61" t="str">
        <f t="shared" si="18"/>
        <v/>
      </c>
      <c r="S255" s="61" t="str">
        <f t="shared" si="19"/>
        <v/>
      </c>
      <c r="T255" s="61" t="str" cm="1">
        <f t="array" ref="T255">IFERROR(S255*S263(Q255/P255),"")</f>
        <v/>
      </c>
      <c r="U255" s="26"/>
      <c r="V255" s="26"/>
      <c r="W255" s="60"/>
    </row>
    <row r="256" spans="2:23" ht="15">
      <c r="B256" s="15"/>
      <c r="C256" s="26"/>
      <c r="D256" s="26"/>
      <c r="E256" s="26"/>
      <c r="F256" s="26"/>
      <c r="G256" s="26"/>
      <c r="H256" s="26"/>
      <c r="I256" s="41"/>
      <c r="J256" s="26"/>
      <c r="K256" s="26"/>
      <c r="L256" s="52"/>
      <c r="M256" s="52"/>
      <c r="N256" s="68"/>
      <c r="O256" s="69"/>
      <c r="P256" s="70"/>
      <c r="Q256" s="70"/>
      <c r="R256" s="61" t="str">
        <f t="shared" si="18"/>
        <v/>
      </c>
      <c r="S256" s="61" t="str">
        <f t="shared" si="19"/>
        <v/>
      </c>
      <c r="T256" s="61" t="str" cm="1">
        <f t="array" ref="T256">IFERROR(S256*S264(Q256/P256),"")</f>
        <v/>
      </c>
      <c r="U256" s="26"/>
      <c r="V256" s="26"/>
      <c r="W256" s="60"/>
    </row>
    <row r="257" spans="2:23" ht="15">
      <c r="B257" s="15"/>
      <c r="C257" s="26"/>
      <c r="D257" s="26"/>
      <c r="E257" s="26"/>
      <c r="F257" s="26"/>
      <c r="G257" s="26"/>
      <c r="H257" s="26"/>
      <c r="I257" s="41"/>
      <c r="J257" s="26"/>
      <c r="K257" s="26"/>
      <c r="L257" s="52"/>
      <c r="M257" s="52"/>
      <c r="N257" s="68"/>
      <c r="O257" s="69"/>
      <c r="P257" s="70"/>
      <c r="Q257" s="70"/>
      <c r="R257" s="61" t="str">
        <f t="shared" si="18"/>
        <v/>
      </c>
      <c r="S257" s="61" t="str">
        <f t="shared" si="19"/>
        <v/>
      </c>
      <c r="T257" s="61" t="str" cm="1">
        <f t="array" ref="T257">IFERROR(S257*S265(Q257/P257),"")</f>
        <v/>
      </c>
      <c r="U257" s="26"/>
      <c r="V257" s="26"/>
      <c r="W257" s="60"/>
    </row>
    <row r="258" spans="2:23" ht="15">
      <c r="B258" s="15"/>
      <c r="C258" s="26"/>
      <c r="D258" s="26"/>
      <c r="E258" s="26"/>
      <c r="F258" s="26"/>
      <c r="G258" s="26"/>
      <c r="H258" s="26"/>
      <c r="I258" s="41"/>
      <c r="J258" s="26"/>
      <c r="K258" s="26"/>
      <c r="L258" s="52"/>
      <c r="M258" s="52"/>
      <c r="N258" s="68"/>
      <c r="O258" s="69"/>
      <c r="P258" s="70"/>
      <c r="Q258" s="70"/>
      <c r="R258" s="61" t="str">
        <f t="shared" si="18"/>
        <v/>
      </c>
      <c r="S258" s="61" t="str">
        <f t="shared" si="19"/>
        <v/>
      </c>
      <c r="T258" s="61" t="str" cm="1">
        <f t="array" ref="T258">IFERROR(S258*S266(Q258/P258),"")</f>
        <v/>
      </c>
      <c r="U258" s="26"/>
      <c r="V258" s="26"/>
      <c r="W258" s="60"/>
    </row>
    <row r="259" spans="2:23" ht="15">
      <c r="B259" s="15"/>
      <c r="C259" s="26"/>
      <c r="D259" s="26"/>
      <c r="E259" s="26"/>
      <c r="F259" s="26"/>
      <c r="G259" s="26"/>
      <c r="H259" s="26"/>
      <c r="I259" s="41"/>
      <c r="J259" s="26"/>
      <c r="K259" s="26"/>
      <c r="L259" s="52"/>
      <c r="M259" s="52"/>
      <c r="N259" s="68"/>
      <c r="O259" s="69"/>
      <c r="P259" s="70"/>
      <c r="Q259" s="70"/>
      <c r="R259" s="61" t="str">
        <f t="shared" ref="R259:R281" si="20">IFERROR((M259/L259),"")</f>
        <v/>
      </c>
      <c r="S259" s="61" t="str">
        <f t="shared" ref="S259:S281" si="21">IFERROR(R259*(N259/O259),"")</f>
        <v/>
      </c>
      <c r="T259" s="61" t="str" cm="1">
        <f t="array" ref="T259">IFERROR(S259*S274(Q259/P259),"")</f>
        <v/>
      </c>
      <c r="U259" s="26"/>
      <c r="V259" s="26"/>
      <c r="W259" s="60"/>
    </row>
    <row r="260" spans="2:23" ht="15">
      <c r="B260" s="15"/>
      <c r="C260" s="26"/>
      <c r="D260" s="26"/>
      <c r="E260" s="26"/>
      <c r="F260" s="26"/>
      <c r="G260" s="26"/>
      <c r="H260" s="26"/>
      <c r="I260" s="41"/>
      <c r="J260" s="26"/>
      <c r="K260" s="26"/>
      <c r="L260" s="52"/>
      <c r="M260" s="52"/>
      <c r="N260" s="68"/>
      <c r="O260" s="69"/>
      <c r="P260" s="70"/>
      <c r="Q260" s="70"/>
      <c r="R260" s="61" t="str">
        <f t="shared" si="20"/>
        <v/>
      </c>
      <c r="S260" s="61" t="str">
        <f t="shared" si="21"/>
        <v/>
      </c>
      <c r="T260" s="61" t="str" cm="1">
        <f t="array" ref="T260">IFERROR(S260*S280(Q260/P260),"")</f>
        <v/>
      </c>
      <c r="U260" s="26"/>
      <c r="V260" s="26"/>
      <c r="W260" s="60"/>
    </row>
    <row r="261" spans="2:23" ht="15">
      <c r="B261" s="15"/>
      <c r="C261" s="26"/>
      <c r="D261" s="26"/>
      <c r="E261" s="26"/>
      <c r="F261" s="26"/>
      <c r="G261" s="26"/>
      <c r="H261" s="26"/>
      <c r="I261" s="41"/>
      <c r="J261" s="26"/>
      <c r="K261" s="26"/>
      <c r="L261" s="52"/>
      <c r="M261" s="52"/>
      <c r="N261" s="68"/>
      <c r="O261" s="69"/>
      <c r="P261" s="70"/>
      <c r="Q261" s="70"/>
      <c r="R261" s="61" t="str">
        <f t="shared" si="20"/>
        <v/>
      </c>
      <c r="S261" s="61" t="str">
        <f t="shared" si="21"/>
        <v/>
      </c>
      <c r="T261" s="61" t="str" cm="1">
        <f t="array" ref="T261">IFERROR(S261*S281(Q261/P261),"")</f>
        <v/>
      </c>
      <c r="U261" s="26"/>
      <c r="V261" s="26"/>
      <c r="W261" s="60"/>
    </row>
    <row r="262" spans="2:23" ht="15">
      <c r="B262" s="15"/>
      <c r="C262" s="26"/>
      <c r="D262" s="26"/>
      <c r="E262" s="26"/>
      <c r="F262" s="26"/>
      <c r="G262" s="26"/>
      <c r="H262" s="26"/>
      <c r="I262" s="41"/>
      <c r="J262" s="26"/>
      <c r="K262" s="26"/>
      <c r="L262" s="52"/>
      <c r="M262" s="52"/>
      <c r="N262" s="68"/>
      <c r="O262" s="69"/>
      <c r="P262" s="70"/>
      <c r="Q262" s="70"/>
      <c r="R262" s="61" t="str">
        <f t="shared" si="20"/>
        <v/>
      </c>
      <c r="S262" s="61" t="str">
        <f t="shared" si="21"/>
        <v/>
      </c>
      <c r="T262" s="61" t="str" cm="1">
        <f t="array" ref="T262">IFERROR(S262*S282(Q262/P262),"")</f>
        <v/>
      </c>
      <c r="U262" s="26"/>
      <c r="V262" s="26"/>
      <c r="W262" s="60"/>
    </row>
    <row r="263" spans="2:23" ht="15">
      <c r="B263" s="15"/>
      <c r="C263" s="26"/>
      <c r="D263" s="26"/>
      <c r="E263" s="26"/>
      <c r="F263" s="26"/>
      <c r="G263" s="26"/>
      <c r="H263" s="26"/>
      <c r="I263" s="41"/>
      <c r="J263" s="26"/>
      <c r="K263" s="26"/>
      <c r="L263" s="52"/>
      <c r="M263" s="52"/>
      <c r="N263" s="68"/>
      <c r="O263" s="69"/>
      <c r="P263" s="70"/>
      <c r="Q263" s="70"/>
      <c r="R263" s="61" t="str">
        <f t="shared" si="20"/>
        <v/>
      </c>
      <c r="S263" s="61" t="str">
        <f t="shared" si="21"/>
        <v/>
      </c>
      <c r="T263" s="61" t="str" cm="1">
        <f t="array" ref="T263">IFERROR(S263*S283(Q263/P263),"")</f>
        <v/>
      </c>
      <c r="U263" s="26"/>
      <c r="V263" s="26"/>
      <c r="W263" s="60"/>
    </row>
    <row r="264" spans="2:23" ht="15">
      <c r="B264" s="15"/>
      <c r="C264" s="26"/>
      <c r="D264" s="26"/>
      <c r="E264" s="26"/>
      <c r="F264" s="26"/>
      <c r="G264" s="26"/>
      <c r="H264" s="26"/>
      <c r="I264" s="41"/>
      <c r="J264" s="26"/>
      <c r="K264" s="26"/>
      <c r="L264" s="52"/>
      <c r="M264" s="52"/>
      <c r="N264" s="68"/>
      <c r="O264" s="69"/>
      <c r="P264" s="70"/>
      <c r="Q264" s="70"/>
      <c r="R264" s="61" t="str">
        <f t="shared" si="20"/>
        <v/>
      </c>
      <c r="S264" s="61" t="str">
        <f t="shared" si="21"/>
        <v/>
      </c>
      <c r="T264" s="61" t="str" cm="1">
        <f t="array" ref="T264">IFERROR(S264*S284(Q264/P264),"")</f>
        <v/>
      </c>
      <c r="U264" s="26"/>
      <c r="V264" s="26"/>
      <c r="W264" s="60"/>
    </row>
    <row r="265" spans="2:23" ht="15">
      <c r="B265" s="15"/>
      <c r="C265" s="26"/>
      <c r="D265" s="26"/>
      <c r="E265" s="26"/>
      <c r="F265" s="26"/>
      <c r="G265" s="26"/>
      <c r="H265" s="26"/>
      <c r="I265" s="41"/>
      <c r="J265" s="26"/>
      <c r="K265" s="26"/>
      <c r="L265" s="52"/>
      <c r="M265" s="52"/>
      <c r="N265" s="68"/>
      <c r="O265" s="69"/>
      <c r="P265" s="70"/>
      <c r="Q265" s="70"/>
      <c r="R265" s="61" t="str">
        <f t="shared" si="20"/>
        <v/>
      </c>
      <c r="S265" s="61" t="str">
        <f t="shared" si="21"/>
        <v/>
      </c>
      <c r="T265" s="61" t="str" cm="1">
        <f t="array" ref="T265">IFERROR(S265*S285(Q265/P265),"")</f>
        <v/>
      </c>
      <c r="U265" s="26"/>
      <c r="V265" s="26"/>
      <c r="W265" s="60"/>
    </row>
    <row r="266" spans="2:23" ht="15">
      <c r="B266" s="15"/>
      <c r="C266" s="26"/>
      <c r="D266" s="26"/>
      <c r="E266" s="26"/>
      <c r="F266" s="26"/>
      <c r="G266" s="26"/>
      <c r="H266" s="26"/>
      <c r="I266" s="41"/>
      <c r="J266" s="26"/>
      <c r="K266" s="26"/>
      <c r="L266" s="52"/>
      <c r="M266" s="52"/>
      <c r="N266" s="68"/>
      <c r="O266" s="69"/>
      <c r="P266" s="70"/>
      <c r="Q266" s="70"/>
      <c r="R266" s="61" t="str">
        <f t="shared" si="20"/>
        <v/>
      </c>
      <c r="S266" s="61" t="str">
        <f t="shared" si="21"/>
        <v/>
      </c>
      <c r="T266" s="61" t="str" cm="1">
        <f t="array" ref="T266">IFERROR(S266*S286(Q266/P266),"")</f>
        <v/>
      </c>
      <c r="U266" s="26"/>
      <c r="V266" s="26"/>
      <c r="W266" s="60"/>
    </row>
    <row r="267" spans="2:23" ht="15">
      <c r="B267" s="15"/>
      <c r="C267" s="26"/>
      <c r="D267" s="26"/>
      <c r="E267" s="26"/>
      <c r="F267" s="26"/>
      <c r="G267" s="26"/>
      <c r="H267" s="26"/>
      <c r="I267" s="41"/>
      <c r="J267" s="26"/>
      <c r="K267" s="26"/>
      <c r="L267" s="52"/>
      <c r="M267" s="52"/>
      <c r="N267" s="68"/>
      <c r="O267" s="69"/>
      <c r="P267" s="70"/>
      <c r="Q267" s="70"/>
      <c r="R267" s="61" t="str">
        <f t="shared" si="20"/>
        <v/>
      </c>
      <c r="S267" s="61" t="str">
        <f t="shared" si="21"/>
        <v/>
      </c>
      <c r="T267" s="61" t="str" cm="1">
        <f t="array" ref="T267">IFERROR(S267*S287(Q267/P267),"")</f>
        <v/>
      </c>
      <c r="U267" s="26"/>
      <c r="V267" s="26"/>
      <c r="W267" s="60"/>
    </row>
    <row r="268" spans="2:23" ht="15">
      <c r="B268" s="15"/>
      <c r="C268" s="26"/>
      <c r="D268" s="26"/>
      <c r="E268" s="26"/>
      <c r="F268" s="26"/>
      <c r="G268" s="26"/>
      <c r="H268" s="26"/>
      <c r="I268" s="41"/>
      <c r="J268" s="26"/>
      <c r="K268" s="26"/>
      <c r="L268" s="52"/>
      <c r="M268" s="52"/>
      <c r="N268" s="68"/>
      <c r="O268" s="69"/>
      <c r="P268" s="70"/>
      <c r="Q268" s="70"/>
      <c r="R268" s="61" t="str">
        <f t="shared" si="20"/>
        <v/>
      </c>
      <c r="S268" s="61" t="str">
        <f t="shared" si="21"/>
        <v/>
      </c>
      <c r="T268" s="61" t="str" cm="1">
        <f t="array" ref="T268">IFERROR(S268*S281(Q268/P268),"")</f>
        <v/>
      </c>
      <c r="U268" s="26"/>
      <c r="V268" s="26"/>
      <c r="W268" s="60"/>
    </row>
    <row r="269" spans="2:23" ht="15">
      <c r="B269" s="15"/>
      <c r="C269" s="26"/>
      <c r="D269" s="26"/>
      <c r="E269" s="26"/>
      <c r="F269" s="26"/>
      <c r="G269" s="26"/>
      <c r="H269" s="26"/>
      <c r="I269" s="41"/>
      <c r="J269" s="26"/>
      <c r="K269" s="26"/>
      <c r="L269" s="52"/>
      <c r="M269" s="52"/>
      <c r="N269" s="68"/>
      <c r="O269" s="69"/>
      <c r="P269" s="70"/>
      <c r="Q269" s="70"/>
      <c r="R269" s="61" t="str">
        <f t="shared" si="20"/>
        <v/>
      </c>
      <c r="S269" s="61" t="str">
        <f t="shared" si="21"/>
        <v/>
      </c>
      <c r="T269" s="61" t="str" cm="1">
        <f t="array" ref="T269">IFERROR(S269*S282(Q269/P269),"")</f>
        <v/>
      </c>
      <c r="U269" s="26"/>
      <c r="V269" s="26"/>
      <c r="W269" s="60"/>
    </row>
    <row r="270" spans="2:23" ht="15">
      <c r="B270" s="15"/>
      <c r="C270" s="26"/>
      <c r="D270" s="26"/>
      <c r="E270" s="26"/>
      <c r="F270" s="26"/>
      <c r="G270" s="26"/>
      <c r="H270" s="26"/>
      <c r="I270" s="41"/>
      <c r="J270" s="26"/>
      <c r="K270" s="26"/>
      <c r="L270" s="52"/>
      <c r="M270" s="52"/>
      <c r="N270" s="68"/>
      <c r="O270" s="69"/>
      <c r="P270" s="70"/>
      <c r="Q270" s="70"/>
      <c r="R270" s="61" t="str">
        <f t="shared" si="20"/>
        <v/>
      </c>
      <c r="S270" s="61" t="str">
        <f t="shared" si="21"/>
        <v/>
      </c>
      <c r="T270" s="61" t="str" cm="1">
        <f t="array" ref="T270">IFERROR(S270*S283(Q270/P270),"")</f>
        <v/>
      </c>
      <c r="U270" s="26"/>
      <c r="V270" s="26"/>
      <c r="W270" s="60"/>
    </row>
    <row r="271" spans="2:23" ht="15">
      <c r="B271" s="15"/>
      <c r="C271" s="26"/>
      <c r="D271" s="26"/>
      <c r="E271" s="26"/>
      <c r="F271" s="26"/>
      <c r="G271" s="26"/>
      <c r="H271" s="26"/>
      <c r="I271" s="41"/>
      <c r="J271" s="26"/>
      <c r="K271" s="26"/>
      <c r="L271" s="52"/>
      <c r="M271" s="52"/>
      <c r="N271" s="68"/>
      <c r="O271" s="69"/>
      <c r="P271" s="70"/>
      <c r="Q271" s="70"/>
      <c r="R271" s="61" t="str">
        <f t="shared" si="20"/>
        <v/>
      </c>
      <c r="S271" s="61" t="str">
        <f t="shared" si="21"/>
        <v/>
      </c>
      <c r="T271" s="61" t="str" cm="1">
        <f t="array" ref="T271">IFERROR(S271*S284(Q271/P271),"")</f>
        <v/>
      </c>
      <c r="U271" s="26"/>
      <c r="V271" s="26"/>
      <c r="W271" s="60"/>
    </row>
    <row r="272" spans="2:23" ht="15">
      <c r="B272" s="15"/>
      <c r="C272" s="26"/>
      <c r="D272" s="26"/>
      <c r="E272" s="26"/>
      <c r="F272" s="26"/>
      <c r="G272" s="26"/>
      <c r="H272" s="26"/>
      <c r="I272" s="41"/>
      <c r="J272" s="26"/>
      <c r="K272" s="26"/>
      <c r="L272" s="52"/>
      <c r="M272" s="52"/>
      <c r="N272" s="68"/>
      <c r="O272" s="69"/>
      <c r="P272" s="70"/>
      <c r="Q272" s="70"/>
      <c r="R272" s="61" t="str">
        <f t="shared" si="20"/>
        <v/>
      </c>
      <c r="S272" s="61" t="str">
        <f t="shared" si="21"/>
        <v/>
      </c>
      <c r="T272" s="61" t="str" cm="1">
        <f t="array" ref="T272">IFERROR(S272*S285(Q272/P272),"")</f>
        <v/>
      </c>
      <c r="U272" s="26"/>
      <c r="V272" s="26"/>
      <c r="W272" s="60"/>
    </row>
    <row r="273" spans="2:23" ht="15">
      <c r="B273" s="15"/>
      <c r="C273" s="26"/>
      <c r="D273" s="26"/>
      <c r="E273" s="26"/>
      <c r="F273" s="26"/>
      <c r="G273" s="26"/>
      <c r="H273" s="26"/>
      <c r="I273" s="41"/>
      <c r="J273" s="26"/>
      <c r="K273" s="26"/>
      <c r="L273" s="52"/>
      <c r="M273" s="52"/>
      <c r="N273" s="68"/>
      <c r="O273" s="69"/>
      <c r="P273" s="70"/>
      <c r="Q273" s="70"/>
      <c r="R273" s="61" t="str">
        <f t="shared" si="20"/>
        <v/>
      </c>
      <c r="S273" s="61" t="str">
        <f t="shared" si="21"/>
        <v/>
      </c>
      <c r="T273" s="61" t="str" cm="1">
        <f t="array" ref="T273">IFERROR(S273*S286(Q273/P273),"")</f>
        <v/>
      </c>
      <c r="U273" s="26"/>
      <c r="V273" s="26"/>
      <c r="W273" s="60"/>
    </row>
    <row r="274" spans="2:23" ht="15">
      <c r="B274" s="15"/>
      <c r="C274" s="26"/>
      <c r="D274" s="26"/>
      <c r="E274" s="26"/>
      <c r="F274" s="26"/>
      <c r="G274" s="26"/>
      <c r="H274" s="26"/>
      <c r="I274" s="41"/>
      <c r="J274" s="26"/>
      <c r="K274" s="26"/>
      <c r="L274" s="52"/>
      <c r="M274" s="52"/>
      <c r="N274" s="68"/>
      <c r="O274" s="69"/>
      <c r="P274" s="70"/>
      <c r="Q274" s="70"/>
      <c r="R274" s="61" t="str">
        <f t="shared" si="20"/>
        <v/>
      </c>
      <c r="S274" s="61" t="str">
        <f t="shared" si="21"/>
        <v/>
      </c>
      <c r="T274" s="61" t="str" cm="1">
        <f t="array" ref="T274">IFERROR(S274*S287(Q274/P274),"")</f>
        <v/>
      </c>
      <c r="U274" s="26"/>
      <c r="V274" s="26"/>
      <c r="W274" s="60"/>
    </row>
    <row r="275" spans="2:23" ht="15">
      <c r="B275" s="15"/>
      <c r="C275" s="26"/>
      <c r="D275" s="26"/>
      <c r="E275" s="26"/>
      <c r="F275" s="26"/>
      <c r="G275" s="26"/>
      <c r="H275" s="26"/>
      <c r="I275" s="41"/>
      <c r="J275" s="26"/>
      <c r="K275" s="26"/>
      <c r="L275" s="52"/>
      <c r="M275" s="52"/>
      <c r="N275" s="68"/>
      <c r="O275" s="69"/>
      <c r="P275" s="70"/>
      <c r="Q275" s="70"/>
      <c r="R275" s="61" t="str">
        <f t="shared" si="20"/>
        <v/>
      </c>
      <c r="S275" s="61" t="str">
        <f t="shared" si="21"/>
        <v/>
      </c>
      <c r="T275" s="61" t="str" cm="1">
        <f t="array" ref="T275">IFERROR(S275*S288(Q275/P275),"")</f>
        <v/>
      </c>
      <c r="U275" s="26"/>
      <c r="V275" s="26"/>
      <c r="W275" s="60"/>
    </row>
    <row r="276" spans="2:23" ht="15">
      <c r="B276" s="15"/>
      <c r="C276" s="26"/>
      <c r="D276" s="26"/>
      <c r="E276" s="26"/>
      <c r="F276" s="26"/>
      <c r="G276" s="26"/>
      <c r="H276" s="26"/>
      <c r="I276" s="41"/>
      <c r="J276" s="26"/>
      <c r="K276" s="26"/>
      <c r="L276" s="52"/>
      <c r="M276" s="52"/>
      <c r="N276" s="68"/>
      <c r="O276" s="69"/>
      <c r="P276" s="70"/>
      <c r="Q276" s="70"/>
      <c r="R276" s="61" t="str">
        <f t="shared" si="20"/>
        <v/>
      </c>
      <c r="S276" s="61" t="str">
        <f t="shared" si="21"/>
        <v/>
      </c>
      <c r="T276" s="61" t="str" cm="1">
        <f t="array" ref="T276">IFERROR(S276*S284(Q276/P276),"")</f>
        <v/>
      </c>
      <c r="U276" s="26"/>
      <c r="V276" s="26"/>
      <c r="W276" s="60"/>
    </row>
    <row r="277" spans="2:23" ht="15">
      <c r="B277" s="15"/>
      <c r="C277" s="26"/>
      <c r="D277" s="26"/>
      <c r="E277" s="26"/>
      <c r="F277" s="26"/>
      <c r="G277" s="26"/>
      <c r="H277" s="26"/>
      <c r="I277" s="41"/>
      <c r="J277" s="26"/>
      <c r="K277" s="26"/>
      <c r="L277" s="52"/>
      <c r="M277" s="52"/>
      <c r="N277" s="68"/>
      <c r="O277" s="69"/>
      <c r="P277" s="70"/>
      <c r="Q277" s="70"/>
      <c r="R277" s="61" t="str">
        <f t="shared" si="20"/>
        <v/>
      </c>
      <c r="S277" s="61" t="str">
        <f t="shared" si="21"/>
        <v/>
      </c>
      <c r="T277" s="61" t="str" cm="1">
        <f t="array" ref="T277">IFERROR(S277*S285(Q277/P277),"")</f>
        <v/>
      </c>
      <c r="U277" s="26"/>
      <c r="V277" s="26"/>
      <c r="W277" s="60"/>
    </row>
    <row r="278" spans="2:23" ht="15">
      <c r="B278" s="15"/>
      <c r="C278" s="26"/>
      <c r="D278" s="26"/>
      <c r="E278" s="26"/>
      <c r="F278" s="26"/>
      <c r="G278" s="26"/>
      <c r="H278" s="26"/>
      <c r="I278" s="41"/>
      <c r="J278" s="26"/>
      <c r="K278" s="26"/>
      <c r="L278" s="52"/>
      <c r="M278" s="52"/>
      <c r="N278" s="68"/>
      <c r="O278" s="69"/>
      <c r="P278" s="70"/>
      <c r="Q278" s="70"/>
      <c r="R278" s="61" t="str">
        <f t="shared" si="20"/>
        <v/>
      </c>
      <c r="S278" s="61" t="str">
        <f t="shared" si="21"/>
        <v/>
      </c>
      <c r="T278" s="61" t="str" cm="1">
        <f t="array" ref="T278">IFERROR(S278*S286(Q278/P278),"")</f>
        <v/>
      </c>
      <c r="U278" s="26"/>
      <c r="V278" s="26"/>
      <c r="W278" s="60"/>
    </row>
    <row r="279" spans="2:23" ht="15">
      <c r="B279" s="15"/>
      <c r="C279" s="26"/>
      <c r="D279" s="26"/>
      <c r="E279" s="26"/>
      <c r="F279" s="26"/>
      <c r="G279" s="26"/>
      <c r="H279" s="26"/>
      <c r="I279" s="41"/>
      <c r="J279" s="26"/>
      <c r="K279" s="26"/>
      <c r="L279" s="52"/>
      <c r="M279" s="52"/>
      <c r="N279" s="68"/>
      <c r="O279" s="69"/>
      <c r="P279" s="70"/>
      <c r="Q279" s="70"/>
      <c r="R279" s="61" t="str">
        <f t="shared" si="20"/>
        <v/>
      </c>
      <c r="S279" s="61" t="str">
        <f t="shared" si="21"/>
        <v/>
      </c>
      <c r="T279" s="61" t="str" cm="1">
        <f t="array" ref="T279">IFERROR(S279*S287(Q279/P279),"")</f>
        <v/>
      </c>
      <c r="U279" s="26"/>
      <c r="V279" s="26"/>
      <c r="W279" s="60"/>
    </row>
    <row r="280" spans="2:23" ht="15">
      <c r="B280" s="15"/>
      <c r="C280" s="26"/>
      <c r="D280" s="26"/>
      <c r="E280" s="26"/>
      <c r="F280" s="26"/>
      <c r="G280" s="26"/>
      <c r="H280" s="26"/>
      <c r="I280" s="41"/>
      <c r="J280" s="26"/>
      <c r="K280" s="26"/>
      <c r="L280" s="52"/>
      <c r="M280" s="52"/>
      <c r="N280" s="68"/>
      <c r="O280" s="69"/>
      <c r="P280" s="70"/>
      <c r="Q280" s="70"/>
      <c r="R280" s="61" t="str">
        <f t="shared" si="20"/>
        <v/>
      </c>
      <c r="S280" s="61" t="str">
        <f t="shared" si="21"/>
        <v/>
      </c>
      <c r="T280" s="61" t="str" cm="1">
        <f t="array" ref="T280">IFERROR(S280*S288(Q280/P280),"")</f>
        <v/>
      </c>
      <c r="U280" s="26"/>
      <c r="V280" s="26"/>
      <c r="W280" s="60"/>
    </row>
    <row r="281" spans="2:23" ht="15">
      <c r="B281" s="15"/>
      <c r="C281" s="26"/>
      <c r="D281" s="26"/>
      <c r="E281" s="26"/>
      <c r="F281" s="26"/>
      <c r="G281" s="26"/>
      <c r="H281" s="26"/>
      <c r="I281" s="41"/>
      <c r="J281" s="26"/>
      <c r="K281" s="26"/>
      <c r="L281" s="52"/>
      <c r="M281" s="52"/>
      <c r="N281" s="52"/>
      <c r="O281" s="52"/>
      <c r="P281" s="52"/>
      <c r="Q281" s="52"/>
      <c r="R281" s="61" t="str">
        <f t="shared" si="20"/>
        <v/>
      </c>
      <c r="S281" s="61" t="str">
        <f t="shared" si="21"/>
        <v/>
      </c>
      <c r="T281" s="61" t="str" cm="1">
        <f t="array" ref="T281">IFERROR(S281*S289(Q281/P281),"")</f>
        <v/>
      </c>
      <c r="U281" s="26"/>
      <c r="V281" s="26"/>
      <c r="W281" s="60"/>
    </row>
    <row r="282" spans="2:23" ht="15">
      <c r="B282" s="99" t="s">
        <v>329</v>
      </c>
      <c r="C282" s="100"/>
      <c r="D282" s="100"/>
      <c r="E282" s="100"/>
      <c r="F282" s="100"/>
      <c r="G282" s="100"/>
      <c r="H282" s="100"/>
      <c r="I282" s="100"/>
      <c r="J282" s="101"/>
      <c r="K282" s="84"/>
      <c r="L282" s="107">
        <f>SUM(L14:L281)</f>
        <v>117</v>
      </c>
      <c r="M282" s="107">
        <f>SUM(M14:M281)</f>
        <v>112.17</v>
      </c>
      <c r="N282" s="99"/>
      <c r="O282" s="101"/>
      <c r="P282" s="105" t="s">
        <v>330</v>
      </c>
      <c r="Q282" s="105"/>
      <c r="R282" s="106" t="s">
        <v>331</v>
      </c>
      <c r="S282" s="106"/>
      <c r="T282" s="106"/>
      <c r="U282" s="109"/>
      <c r="V282" s="110"/>
      <c r="W282" s="110"/>
    </row>
    <row r="283" spans="2:23" ht="15">
      <c r="B283" s="102"/>
      <c r="C283" s="103"/>
      <c r="D283" s="103"/>
      <c r="E283" s="103"/>
      <c r="F283" s="103"/>
      <c r="G283" s="103"/>
      <c r="H283" s="103"/>
      <c r="I283" s="103"/>
      <c r="J283" s="104"/>
      <c r="K283" s="85"/>
      <c r="L283" s="108"/>
      <c r="M283" s="108"/>
      <c r="N283" s="102"/>
      <c r="O283" s="104"/>
      <c r="P283" s="86">
        <f>SUM(P14:P281)</f>
        <v>0</v>
      </c>
      <c r="Q283" s="86">
        <f>SUM(Q14:Q281)</f>
        <v>0</v>
      </c>
      <c r="R283" s="61">
        <f>IFERROR((AVERAGE(R14:R281)),"")</f>
        <v>0.95947791164658625</v>
      </c>
      <c r="S283" s="61">
        <f>IFERROR((AVERAGE(S14:S281)),"")</f>
        <v>0.95947791164658625</v>
      </c>
      <c r="T283" s="61" t="str">
        <f>IFERROR((AVERAGE(T14:T281)),"")</f>
        <v/>
      </c>
      <c r="U283" s="111"/>
      <c r="V283" s="112"/>
      <c r="W283" s="112"/>
    </row>
    <row r="287" spans="2:23">
      <c r="K287" s="93" t="s">
        <v>332</v>
      </c>
      <c r="L287" s="94"/>
      <c r="M287" s="95"/>
      <c r="N287" s="89">
        <f>IFERROR((M282/L282),"")</f>
        <v>0.95871794871794869</v>
      </c>
      <c r="O287" s="90"/>
    </row>
    <row r="288" spans="2:23">
      <c r="K288" s="96"/>
      <c r="L288" s="97"/>
      <c r="M288" s="98"/>
      <c r="N288" s="91"/>
      <c r="O288" s="92"/>
    </row>
    <row r="296" ht="31.15" customHeight="1"/>
    <row r="297" ht="13.9" customHeight="1"/>
    <row r="298" ht="16.149999999999999" customHeight="1"/>
    <row r="299" ht="33.6" customHeight="1"/>
    <row r="300" ht="25.9" customHeight="1"/>
    <row r="301" ht="24.6" customHeight="1"/>
    <row r="302" ht="18" customHeight="1"/>
    <row r="303" ht="18" customHeight="1"/>
    <row r="304" ht="14.45" customHeight="1"/>
    <row r="321" ht="49.9" customHeight="1"/>
    <row r="330" ht="31.5" customHeight="1"/>
    <row r="331" ht="33" customHeight="1"/>
    <row r="332" ht="30.75" customHeight="1"/>
    <row r="335" ht="57" customHeight="1"/>
  </sheetData>
  <sheetProtection algorithmName="SHA-512" hashValue="UvaZKJEzox9ov8bNzJDsrMTSXZ0LH7GNOSwOB9HVWNliZRQ2wn9hraf85dPPJ0tG9vaTLsSGWVkriYwG7WwdAg==" saltValue="E/1SnyP3ddeXUdViLTEFXw==" spinCount="100000" sheet="1" formatCells="0" formatColumns="0" formatRows="0" insertRows="0" deleteRows="0" sort="0" autoFilter="0"/>
  <protectedRanges>
    <protectedRange sqref="P11 E146:Q281 D147:D281 H16 H14:I15 J20:J21 C20:G21 C23:J24 H21 E55:J56 J14:Q17 B14:G17 H17:I20 K20:Q33 J29:J33 C29:H33 C58:I63 C64:H69 B20:B33 B55:C56 J105:J145 D105:D145 D18:D19 C22:D22 J34:Q54 B34:H54 J58:J88 H89 D73:D88 H70:I88 D90 D92:D93 H90:I96 D95:D100 D103 C70:C100 E70:G100 C102:G102 H97:H145 J95:J102 K55:Q145 B57:B281 E103:G145 C103:C281 I99:I145" name="Rango1"/>
    <protectedRange sqref="U14:W281" name="Rango2"/>
  </protectedRanges>
  <mergeCells count="22">
    <mergeCell ref="Q2:W2"/>
    <mergeCell ref="U3:W3"/>
    <mergeCell ref="T4:W4"/>
    <mergeCell ref="B8:W8"/>
    <mergeCell ref="B9:W9"/>
    <mergeCell ref="R282:T282"/>
    <mergeCell ref="L282:L283"/>
    <mergeCell ref="M282:M283"/>
    <mergeCell ref="U282:W283"/>
    <mergeCell ref="C10:Q10"/>
    <mergeCell ref="T10:U10"/>
    <mergeCell ref="B11:N11"/>
    <mergeCell ref="L12:M12"/>
    <mergeCell ref="N12:O12"/>
    <mergeCell ref="P12:Q12"/>
    <mergeCell ref="R12:T12"/>
    <mergeCell ref="U12:W12"/>
    <mergeCell ref="N287:O288"/>
    <mergeCell ref="K287:M288"/>
    <mergeCell ref="B282:J283"/>
    <mergeCell ref="N282:O283"/>
    <mergeCell ref="P282:Q282"/>
  </mergeCells>
  <conditionalFormatting sqref="N287">
    <cfRule type="cellIs" dxfId="32" priority="19" operator="between">
      <formula>59.9%</formula>
      <formula>79.9%</formula>
    </cfRule>
    <cfRule type="cellIs" dxfId="31" priority="20" operator="between">
      <formula>80%</formula>
      <formula>100%</formula>
    </cfRule>
    <cfRule type="cellIs" dxfId="30" priority="21" operator="between">
      <formula>0%</formula>
      <formula>59.99%</formula>
    </cfRule>
    <cfRule type="containsBlanks" dxfId="29" priority="22">
      <formula>LEN(TRIM(N287))=0</formula>
    </cfRule>
  </conditionalFormatting>
  <conditionalFormatting sqref="K13:K281">
    <cfRule type="expression" dxfId="28" priority="11">
      <formula>K13="Reprogramada"</formula>
    </cfRule>
  </conditionalFormatting>
  <conditionalFormatting sqref="E106:E1048576 E13:E21 E1:E11 E23 E58 E29:E56">
    <cfRule type="duplicateValues" dxfId="27" priority="18"/>
  </conditionalFormatting>
  <conditionalFormatting sqref="E106:E283 E13:E21 E11 E8:E9 E23 E58 E29:E56">
    <cfRule type="duplicateValues" dxfId="26" priority="313"/>
  </conditionalFormatting>
  <conditionalFormatting sqref="R283:T283 R13:T281">
    <cfRule type="cellIs" dxfId="25" priority="24" operator="between">
      <formula>59.9%</formula>
      <formula>79.9%</formula>
    </cfRule>
    <cfRule type="cellIs" dxfId="24" priority="25" operator="between">
      <formula>80%</formula>
      <formula>100%</formula>
    </cfRule>
    <cfRule type="cellIs" dxfId="23" priority="26" operator="between">
      <formula>0%</formula>
      <formula>59.99%</formula>
    </cfRule>
    <cfRule type="containsBlanks" dxfId="22" priority="31">
      <formula>LEN(TRIM(R13))=0</formula>
    </cfRule>
  </conditionalFormatting>
  <dataValidations count="1">
    <dataValidation type="list" allowBlank="1" showInputMessage="1" showErrorMessage="1" sqref="K1:K11 K13:K1048576">
      <formula1>$A$13</formula1>
    </dataValidation>
  </dataValidations>
  <pageMargins left="0.7" right="0.7" top="0.75" bottom="0.75" header="0.3" footer="0.3"/>
  <pageSetup scale="2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Button 6">
              <controlPr defaultSize="0" print="0" autoPict="0" macro="[0]!Hoja1.InsertarFila">
                <anchor moveWithCells="1" sizeWithCells="1">
                  <from>
                    <xdr:col>3</xdr:col>
                    <xdr:colOff>133350</xdr:colOff>
                    <xdr:row>1</xdr:row>
                    <xdr:rowOff>228600</xdr:rowOff>
                  </from>
                  <to>
                    <xdr:col>5</xdr:col>
                    <xdr:colOff>895350</xdr:colOff>
                    <xdr:row>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Button 8">
              <controlPr defaultSize="0" print="0" autoPict="0" macro="[0]!Hoja1.EliminarFila">
                <anchor moveWithCells="1" sizeWithCells="1">
                  <from>
                    <xdr:col>5</xdr:col>
                    <xdr:colOff>1038225</xdr:colOff>
                    <xdr:row>1</xdr:row>
                    <xdr:rowOff>219075</xdr:rowOff>
                  </from>
                  <to>
                    <xdr:col>8</xdr:col>
                    <xdr:colOff>85725</xdr:colOff>
                    <xdr:row>6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3:D10"/>
  <sheetViews>
    <sheetView workbookViewId="0">
      <selection activeCell="C7" sqref="C7:C8"/>
    </sheetView>
  </sheetViews>
  <sheetFormatPr baseColWidth="10" defaultColWidth="11.42578125" defaultRowHeight="15"/>
  <cols>
    <col min="2" max="2" width="8.140625" customWidth="1"/>
    <col min="3" max="3" width="19.85546875" customWidth="1"/>
    <col min="4" max="4" width="66.42578125" customWidth="1"/>
  </cols>
  <sheetData>
    <row r="3" spans="2:4" ht="42.75" customHeight="1">
      <c r="B3" s="125" t="s">
        <v>333</v>
      </c>
      <c r="C3" s="126"/>
      <c r="D3" s="127"/>
    </row>
    <row r="4" spans="2:4">
      <c r="B4" s="1" t="s">
        <v>334</v>
      </c>
      <c r="C4" s="2" t="s">
        <v>335</v>
      </c>
      <c r="D4" s="3" t="s">
        <v>336</v>
      </c>
    </row>
    <row r="5" spans="2:4">
      <c r="B5" s="128">
        <v>1</v>
      </c>
      <c r="C5" s="130">
        <v>44644</v>
      </c>
      <c r="D5" s="132" t="s">
        <v>337</v>
      </c>
    </row>
    <row r="6" spans="2:4" ht="102" customHeight="1">
      <c r="B6" s="129"/>
      <c r="C6" s="131"/>
      <c r="D6" s="133"/>
    </row>
    <row r="7" spans="2:4" ht="33" customHeight="1">
      <c r="B7" s="128">
        <v>2</v>
      </c>
      <c r="C7" s="130">
        <v>45202</v>
      </c>
      <c r="D7" s="134" t="s">
        <v>338</v>
      </c>
    </row>
    <row r="8" spans="2:4" ht="102.6" customHeight="1">
      <c r="B8" s="129"/>
      <c r="C8" s="131"/>
      <c r="D8" s="135"/>
    </row>
    <row r="9" spans="2:4">
      <c r="B9" s="128"/>
      <c r="C9" s="130"/>
      <c r="D9" s="134"/>
    </row>
    <row r="10" spans="2:4">
      <c r="B10" s="129"/>
      <c r="C10" s="131"/>
      <c r="D10" s="135"/>
    </row>
  </sheetData>
  <sheetProtection algorithmName="SHA-512" hashValue="g2t0H6jqAxpfVFaLu23ghcBCKtzjX7N6anKIbtGy8dOQp3i2ZuXTdqfR4rHOG0xgERCx6/1oA0mtdbdjdsekIw==" saltValue="uw/nqhSeY+QLV5L06/UbXQ==" spinCount="100000" sheet="1" objects="1" scenarios="1"/>
  <mergeCells count="10">
    <mergeCell ref="B3:D3"/>
    <mergeCell ref="B5:B6"/>
    <mergeCell ref="B7:B8"/>
    <mergeCell ref="B9:B10"/>
    <mergeCell ref="C5:C6"/>
    <mergeCell ref="C7:C8"/>
    <mergeCell ref="C9:C10"/>
    <mergeCell ref="D5:D6"/>
    <mergeCell ref="D7:D8"/>
    <mergeCell ref="D9:D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" rangeCreator="" othersAccessPermission="edit"/>
    <arrUserId title="Rango2" rangeCreator="" othersAccessPermission="edit"/>
  </rangeList>
  <rangeList sheetStid="4" master="" otherUserPermission="visible"/>
</allowEditUser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828201a5-4980-454b-b68f-b51c618fd3e5" xsi:nil="true"/>
    <lcf76f155ced4ddcb4097134ff3c332f xmlns="009d42a5-c66e-4786-b0bb-1ca405917402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B4276A6F952F4B99C68881E2E6715E" ma:contentTypeVersion="21" ma:contentTypeDescription="Crear nuevo documento." ma:contentTypeScope="" ma:versionID="1b7e1918056d2cf3459667875ff122ce">
  <xsd:schema xmlns:xsd="http://www.w3.org/2001/XMLSchema" xmlns:xs="http://www.w3.org/2001/XMLSchema" xmlns:p="http://schemas.microsoft.com/office/2006/metadata/properties" xmlns:ns1="http://schemas.microsoft.com/sharepoint/v3" xmlns:ns2="828201a5-4980-454b-b68f-b51c618fd3e5" xmlns:ns3="009d42a5-c66e-4786-b0bb-1ca405917402" targetNamespace="http://schemas.microsoft.com/office/2006/metadata/properties" ma:root="true" ma:fieldsID="98795e7c2aaf7572ee080cf257cd45dc" ns1:_="" ns2:_="" ns3:_="">
    <xsd:import namespace="http://schemas.microsoft.com/sharepoint/v3"/>
    <xsd:import namespace="828201a5-4980-454b-b68f-b51c618fd3e5"/>
    <xsd:import namespace="009d42a5-c66e-4786-b0bb-1ca40591740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201a5-4980-454b-b68f-b51c618fd3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1f42e7f-68fc-45d2-b86d-2f89a49f818f}" ma:internalName="TaxCatchAll" ma:showField="CatchAllData" ma:web="828201a5-4980-454b-b68f-b51c618fd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d42a5-c66e-4786-b0bb-1ca4059174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B2F81558-3175-45ED-B003-F166C3A768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515DA1-76AE-4378-8689-928D1FD6E382}">
  <ds:schemaRefs>
    <ds:schemaRef ds:uri="http://schemas.microsoft.com/office/2006/documentManagement/types"/>
    <ds:schemaRef ds:uri="http://schemas.microsoft.com/sharepoint/v3"/>
    <ds:schemaRef ds:uri="009d42a5-c66e-4786-b0bb-1ca405917402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828201a5-4980-454b-b68f-b51c618fd3e5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4E1AB5B3-6F64-458A-8653-FF0A2757A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8201a5-4980-454b-b68f-b51c618fd3e5"/>
    <ds:schemaRef ds:uri="009d42a5-c66e-4786-b0bb-1ca4059174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MEP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DELL</cp:lastModifiedBy>
  <cp:revision/>
  <dcterms:created xsi:type="dcterms:W3CDTF">2023-03-24T17:34:00Z</dcterms:created>
  <dcterms:modified xsi:type="dcterms:W3CDTF">2026-01-23T18:45:37Z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0x0101007CB4276A6F952F4B99C68881E2E6715E</vt:lpwstr>
  </property>
  <property fmtid="{D5CDD505-2E9C-101B-9397-08002B2CF9AE}" pid="3" name="MediaServiceImageTags">
    <vt:lpwstr/>
  </property>
  <property fmtid="{D5CDD505-2E9C-101B-9397-08002B2CF9AE}" pid="4" name="ICV">
    <vt:lpwstr>43315683FDEB40178EDFD541EE17983C_12</vt:lpwstr>
  </property>
  <property fmtid="{D5CDD505-2E9C-101B-9397-08002B2CF9AE}" pid="5" name="KSOProductBuildVer">
    <vt:lpwstr>3082-12.2.0.23155</vt:lpwstr>
  </property>
</Properties>
</file>